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60" yWindow="-30" windowWidth="21420" windowHeight="10140"/>
  </bookViews>
  <sheets>
    <sheet name="tkbieu" sheetId="4" r:id="rId1"/>
    <sheet name="KOTO" sheetId="30" state="hidden" r:id="rId2"/>
    <sheet name="KCK" sheetId="13" state="hidden" r:id="rId3"/>
    <sheet name="KĐLẠNH" sheetId="20" state="hidden" r:id="rId4"/>
    <sheet name="KĐTỬ" sheetId="21" r:id="rId5"/>
    <sheet name="KCNTT" sheetId="23" state="hidden" r:id="rId6"/>
    <sheet name="KKT" sheetId="22" state="hidden" r:id="rId7"/>
    <sheet name="PHONG HOC" sheetId="40" state="hidden" r:id="rId8"/>
    <sheet name="Data" sheetId="41" state="hidden" r:id="rId9"/>
    <sheet name="Khóa 14" sheetId="45" state="hidden" r:id="rId10"/>
    <sheet name="GVCN" sheetId="37" state="hidden" r:id="rId11"/>
    <sheet name="KSPDN" sheetId="47" state="hidden" r:id="rId12"/>
    <sheet name="Ghi chú" sheetId="43" state="hidden" r:id="rId13"/>
    <sheet name="GV di cong tac" sheetId="44" state="hidden" r:id="rId14"/>
    <sheet name="Sheet2" sheetId="46" state="hidden" r:id="rId15"/>
  </sheets>
  <definedNames>
    <definedName name="_xlnm._FilterDatabase" localSheetId="10" hidden="1">GVCN!$A$2:$M$22</definedName>
    <definedName name="_xlnm._FilterDatabase" localSheetId="0" hidden="1">tkbieu!$T$9:$T$10</definedName>
    <definedName name="_xlnm.Print_Area" localSheetId="2">KCK!$A$3:$I$18</definedName>
    <definedName name="_xlnm.Print_Area" localSheetId="5">KCNTT!$A$1:$T$103</definedName>
    <definedName name="_xlnm.Print_Area" localSheetId="3">KĐLẠNH!$A$1:$T$86</definedName>
    <definedName name="_xlnm.Print_Area" localSheetId="4">KĐTỬ!$L$37:$T$69</definedName>
    <definedName name="_xlnm.Print_Area" localSheetId="9">'Khóa 14'!$A$55:$I$70</definedName>
    <definedName name="_xlnm.Print_Area" localSheetId="7">'PHONG HOC'!$A$1:$T$17</definedName>
    <definedName name="_xlnm.Print_Area" localSheetId="0">tkbieu!$A$1:$BB$108</definedName>
    <definedName name="_xlnm.Print_Titles" localSheetId="0">tkbieu!$A:$B,tkbieu!$8:$10</definedName>
  </definedNames>
  <calcPr calcId="144525"/>
</workbook>
</file>

<file path=xl/calcChain.xml><?xml version="1.0" encoding="utf-8"?>
<calcChain xmlns="http://schemas.openxmlformats.org/spreadsheetml/2006/main">
  <c r="A3" i="21" l="1"/>
  <c r="A3" i="23" l="1"/>
  <c r="A3" i="13"/>
  <c r="A3" i="20"/>
  <c r="F10" i="40"/>
  <c r="F11" i="40"/>
  <c r="F9" i="40"/>
  <c r="M12" i="40"/>
  <c r="M10" i="40"/>
  <c r="A3" i="30" l="1"/>
  <c r="C8" i="40"/>
  <c r="A3" i="22" l="1"/>
  <c r="AX110" i="4" l="1"/>
  <c r="T65" i="21" l="1"/>
  <c r="T66" i="21"/>
  <c r="T67" i="21"/>
  <c r="T68" i="21"/>
  <c r="T64" i="21"/>
  <c r="T59" i="21"/>
  <c r="T60" i="21"/>
  <c r="T61" i="21"/>
  <c r="T62" i="21"/>
  <c r="T58" i="21"/>
  <c r="S62" i="21"/>
  <c r="S65" i="21"/>
  <c r="S66" i="21"/>
  <c r="S67" i="21"/>
  <c r="S68" i="21"/>
  <c r="S64" i="21"/>
  <c r="S59" i="21"/>
  <c r="S60" i="21"/>
  <c r="S61" i="21"/>
  <c r="S58" i="21"/>
  <c r="R65" i="21"/>
  <c r="R66" i="21"/>
  <c r="R67" i="21"/>
  <c r="R68" i="21"/>
  <c r="R64" i="21"/>
  <c r="R59" i="21"/>
  <c r="R60" i="21"/>
  <c r="R61" i="21"/>
  <c r="R62" i="21"/>
  <c r="R58" i="21"/>
  <c r="Q65" i="21"/>
  <c r="Q66" i="21"/>
  <c r="Q67" i="21"/>
  <c r="Q68" i="21"/>
  <c r="Q64" i="21"/>
  <c r="Q59" i="21"/>
  <c r="Q60" i="21"/>
  <c r="Q61" i="21"/>
  <c r="Q62" i="21"/>
  <c r="Q58" i="21"/>
  <c r="P65" i="21"/>
  <c r="P66" i="21"/>
  <c r="P67" i="21"/>
  <c r="P68" i="21"/>
  <c r="P64" i="21"/>
  <c r="P59" i="21"/>
  <c r="P60" i="21"/>
  <c r="P61" i="21"/>
  <c r="P62" i="21"/>
  <c r="P58" i="21"/>
  <c r="O65" i="21"/>
  <c r="O66" i="21"/>
  <c r="O67" i="21"/>
  <c r="O68" i="21"/>
  <c r="O64" i="21"/>
  <c r="O59" i="21"/>
  <c r="O60" i="21"/>
  <c r="O61" i="21"/>
  <c r="O62" i="21"/>
  <c r="O58" i="21"/>
  <c r="Q56" i="21"/>
  <c r="N56" i="21"/>
  <c r="E11" i="40" l="1"/>
  <c r="G9" i="40" l="1"/>
  <c r="E13" i="40" l="1"/>
  <c r="K12" i="40"/>
  <c r="G13" i="40"/>
  <c r="E9" i="40" l="1"/>
  <c r="D8" i="40" l="1"/>
  <c r="Y42" i="13" l="1"/>
  <c r="Y43" i="13"/>
  <c r="Y44" i="13"/>
  <c r="Y45" i="13"/>
  <c r="Y41" i="13"/>
  <c r="E10" i="40" l="1"/>
  <c r="F15" i="40" l="1"/>
  <c r="F16" i="40"/>
  <c r="G12" i="40" l="1"/>
  <c r="H8" i="40" l="1"/>
  <c r="G8" i="40"/>
  <c r="D14" i="40" l="1"/>
  <c r="C16" i="40" l="1"/>
  <c r="T48" i="21" l="1"/>
  <c r="T49" i="21"/>
  <c r="T50" i="21"/>
  <c r="T51" i="21"/>
  <c r="T47" i="21"/>
  <c r="T42" i="21"/>
  <c r="T43" i="21"/>
  <c r="T44" i="21"/>
  <c r="T45" i="21"/>
  <c r="T41" i="21"/>
  <c r="S48" i="21"/>
  <c r="S49" i="21"/>
  <c r="S50" i="21"/>
  <c r="S51" i="21"/>
  <c r="S47" i="21"/>
  <c r="S42" i="21"/>
  <c r="S43" i="21"/>
  <c r="S44" i="21"/>
  <c r="S45" i="21"/>
  <c r="S41" i="21"/>
  <c r="R48" i="21"/>
  <c r="R49" i="21"/>
  <c r="R50" i="21"/>
  <c r="R51" i="21"/>
  <c r="R47" i="21"/>
  <c r="R42" i="21"/>
  <c r="R43" i="21"/>
  <c r="R44" i="21"/>
  <c r="R45" i="21"/>
  <c r="R41" i="21"/>
  <c r="Q48" i="21"/>
  <c r="Q49" i="21"/>
  <c r="Q50" i="21"/>
  <c r="Q51" i="21"/>
  <c r="Q47" i="21"/>
  <c r="Q42" i="21"/>
  <c r="Q43" i="21"/>
  <c r="Q44" i="21"/>
  <c r="Q45" i="21"/>
  <c r="Q41" i="21"/>
  <c r="P48" i="21"/>
  <c r="P49" i="21"/>
  <c r="P50" i="21"/>
  <c r="P51" i="21"/>
  <c r="P47" i="21"/>
  <c r="P42" i="21"/>
  <c r="P43" i="21"/>
  <c r="P44" i="21"/>
  <c r="P45" i="21"/>
  <c r="P41" i="21"/>
  <c r="O48" i="21"/>
  <c r="O49" i="21"/>
  <c r="O50" i="21"/>
  <c r="O51" i="21"/>
  <c r="O47" i="21"/>
  <c r="O42" i="21"/>
  <c r="O43" i="21"/>
  <c r="O44" i="21"/>
  <c r="O45" i="21"/>
  <c r="O41" i="21"/>
  <c r="F11" i="30" l="1"/>
  <c r="F58" i="23" l="1"/>
  <c r="F59" i="23"/>
  <c r="F60" i="23"/>
  <c r="F61" i="23"/>
  <c r="F62" i="23"/>
  <c r="I8" i="20"/>
  <c r="I9" i="20"/>
  <c r="H15" i="40" l="1"/>
  <c r="H14" i="40"/>
  <c r="K17" i="40" l="1"/>
  <c r="K16" i="40"/>
  <c r="N12" i="40" l="1"/>
  <c r="G17" i="40" l="1"/>
  <c r="R15" i="40" l="1"/>
  <c r="E15" i="40" l="1"/>
  <c r="C15" i="40" l="1"/>
  <c r="K9" i="40" l="1"/>
  <c r="T110" i="4" l="1"/>
  <c r="D10" i="40" l="1"/>
  <c r="L8" i="40" l="1"/>
  <c r="J31" i="30" l="1"/>
  <c r="J32" i="30"/>
  <c r="J33" i="30"/>
  <c r="J34" i="30"/>
  <c r="J30" i="30"/>
  <c r="J25" i="30"/>
  <c r="J26" i="30"/>
  <c r="J27" i="30"/>
  <c r="J28" i="30"/>
  <c r="J24" i="30"/>
  <c r="O9" i="20" l="1"/>
  <c r="P11" i="40" l="1"/>
  <c r="D59" i="20" l="1"/>
  <c r="H10" i="22" l="1"/>
  <c r="J48" i="13" l="1"/>
  <c r="J49" i="13"/>
  <c r="J50" i="13"/>
  <c r="J51" i="13"/>
  <c r="J47" i="13"/>
  <c r="J42" i="13"/>
  <c r="J43" i="13"/>
  <c r="J44" i="13"/>
  <c r="J45" i="13"/>
  <c r="J41" i="13"/>
  <c r="I61" i="23" l="1"/>
  <c r="N22" i="23" l="1"/>
  <c r="U14" i="30" l="1"/>
  <c r="U15" i="30"/>
  <c r="U16" i="30"/>
  <c r="U17" i="30"/>
  <c r="U13" i="30"/>
  <c r="U8" i="30"/>
  <c r="U9" i="30"/>
  <c r="U10" i="30"/>
  <c r="U11" i="30"/>
  <c r="U7" i="30"/>
  <c r="I31" i="22" l="1"/>
  <c r="I32" i="22"/>
  <c r="I33" i="22"/>
  <c r="I34" i="22"/>
  <c r="I30" i="22"/>
  <c r="J65" i="23" l="1"/>
  <c r="J66" i="23"/>
  <c r="J67" i="23"/>
  <c r="J68" i="23"/>
  <c r="J64" i="23"/>
  <c r="J59" i="23"/>
  <c r="J60" i="23"/>
  <c r="J61" i="23"/>
  <c r="J62" i="23"/>
  <c r="J58" i="23"/>
  <c r="J14" i="23" l="1"/>
  <c r="J15" i="23"/>
  <c r="J16" i="23"/>
  <c r="J17" i="23"/>
  <c r="J13" i="23"/>
  <c r="J8" i="23"/>
  <c r="J9" i="23"/>
  <c r="J10" i="23"/>
  <c r="J11" i="23"/>
  <c r="J7" i="23"/>
  <c r="H43" i="30" l="1"/>
  <c r="J14" i="30" l="1"/>
  <c r="J15" i="30"/>
  <c r="J16" i="30"/>
  <c r="J17" i="30"/>
  <c r="J13" i="30"/>
  <c r="J8" i="30"/>
  <c r="J9" i="30"/>
  <c r="J10" i="30"/>
  <c r="J11" i="30"/>
  <c r="J7" i="30"/>
  <c r="U48" i="30" l="1"/>
  <c r="U49" i="30"/>
  <c r="U50" i="30"/>
  <c r="U51" i="30"/>
  <c r="U47" i="30"/>
  <c r="U42" i="30"/>
  <c r="U43" i="30"/>
  <c r="U44" i="30"/>
  <c r="U45" i="30"/>
  <c r="U41" i="30"/>
  <c r="J48" i="30"/>
  <c r="J49" i="30"/>
  <c r="J50" i="30"/>
  <c r="J51" i="30"/>
  <c r="J47" i="30"/>
  <c r="J42" i="30"/>
  <c r="J43" i="30"/>
  <c r="J44" i="30"/>
  <c r="J45" i="30"/>
  <c r="J41" i="30"/>
  <c r="A20" i="21" l="1"/>
  <c r="A37" i="21" s="1"/>
  <c r="A54" i="21" s="1"/>
  <c r="L54" i="21" s="1"/>
  <c r="T65" i="13" l="1"/>
  <c r="S109" i="4" l="1"/>
  <c r="T109" i="4"/>
  <c r="U109" i="4"/>
  <c r="V109" i="4"/>
  <c r="W109" i="4"/>
  <c r="G109" i="4"/>
  <c r="H109" i="4"/>
  <c r="I109" i="4"/>
  <c r="J109" i="4"/>
  <c r="K109" i="4"/>
  <c r="L109" i="4"/>
  <c r="M109" i="4"/>
  <c r="AH109" i="4"/>
  <c r="AI109" i="4"/>
  <c r="AJ109" i="4"/>
  <c r="AC109" i="4"/>
  <c r="AD109" i="4"/>
  <c r="AE109" i="4"/>
  <c r="AF109" i="4"/>
  <c r="AG109" i="4"/>
  <c r="AS110" i="4"/>
  <c r="AS109" i="4"/>
  <c r="AP110" i="4"/>
  <c r="AO109" i="4"/>
  <c r="AP109" i="4"/>
  <c r="L3" i="23" l="1"/>
  <c r="L20" i="23" l="1"/>
  <c r="F5" i="30"/>
  <c r="Q39" i="30"/>
  <c r="F22" i="30"/>
  <c r="Q5" i="30"/>
  <c r="F39" i="30"/>
  <c r="Q22" i="30"/>
  <c r="F22" i="13"/>
  <c r="U22" i="13"/>
  <c r="U5" i="13"/>
  <c r="F5" i="13" l="1"/>
  <c r="F5" i="22"/>
  <c r="Q5" i="22"/>
  <c r="F22" i="22" l="1"/>
  <c r="Q39" i="23" l="1"/>
  <c r="F56" i="23"/>
  <c r="Q5" i="21"/>
  <c r="F5" i="21"/>
  <c r="F22" i="21"/>
  <c r="F39" i="20"/>
  <c r="Q22" i="20"/>
  <c r="Q5" i="20"/>
  <c r="Q39" i="20"/>
  <c r="F5" i="20"/>
  <c r="L3" i="30" l="1"/>
  <c r="A20" i="22" l="1"/>
  <c r="A37" i="22" s="1"/>
  <c r="A54" i="22" s="1"/>
  <c r="L37" i="22" l="1"/>
  <c r="I17" i="20" l="1"/>
  <c r="A20" i="13" l="1"/>
  <c r="A37" i="13" l="1"/>
  <c r="P37" i="13" s="1"/>
  <c r="P54" i="13" s="1"/>
  <c r="S43" i="30"/>
  <c r="D59" i="23" l="1"/>
  <c r="D60" i="23"/>
  <c r="D61" i="23"/>
  <c r="D62" i="23"/>
  <c r="D58" i="23"/>
  <c r="I65" i="23"/>
  <c r="I66" i="23"/>
  <c r="I67" i="23"/>
  <c r="I68" i="23"/>
  <c r="I64" i="23"/>
  <c r="I59" i="23"/>
  <c r="I60" i="23"/>
  <c r="I62" i="23"/>
  <c r="I58" i="23"/>
  <c r="H65" i="23"/>
  <c r="H66" i="23"/>
  <c r="H67" i="23"/>
  <c r="H68" i="23"/>
  <c r="H64" i="23"/>
  <c r="H59" i="23"/>
  <c r="H60" i="23"/>
  <c r="H61" i="23"/>
  <c r="H62" i="23"/>
  <c r="H58" i="23"/>
  <c r="G65" i="23"/>
  <c r="G66" i="23"/>
  <c r="G67" i="23"/>
  <c r="G68" i="23"/>
  <c r="G64" i="23"/>
  <c r="G59" i="23"/>
  <c r="G60" i="23"/>
  <c r="G61" i="23"/>
  <c r="G62" i="23"/>
  <c r="G58" i="23"/>
  <c r="F65" i="23"/>
  <c r="F66" i="23"/>
  <c r="F67" i="23"/>
  <c r="F68" i="23"/>
  <c r="F64" i="23"/>
  <c r="E65" i="23"/>
  <c r="E66" i="23"/>
  <c r="E67" i="23"/>
  <c r="E68" i="23"/>
  <c r="E64" i="23"/>
  <c r="E59" i="23"/>
  <c r="E60" i="23"/>
  <c r="E61" i="23"/>
  <c r="E62" i="23"/>
  <c r="E58" i="23"/>
  <c r="D65" i="23"/>
  <c r="D66" i="23"/>
  <c r="D67" i="23"/>
  <c r="D68" i="23"/>
  <c r="D64" i="23"/>
  <c r="C56" i="23"/>
  <c r="L3" i="22" l="1"/>
  <c r="X31" i="13" l="1"/>
  <c r="X32" i="13"/>
  <c r="X33" i="13"/>
  <c r="X34" i="13"/>
  <c r="X30" i="13"/>
  <c r="X25" i="13"/>
  <c r="X26" i="13"/>
  <c r="X27" i="13"/>
  <c r="X28" i="13"/>
  <c r="X24" i="13"/>
  <c r="W31" i="13"/>
  <c r="W32" i="13"/>
  <c r="W33" i="13"/>
  <c r="W34" i="13"/>
  <c r="W30" i="13"/>
  <c r="W25" i="13"/>
  <c r="W26" i="13"/>
  <c r="W27" i="13"/>
  <c r="W28" i="13"/>
  <c r="W24" i="13"/>
  <c r="V31" i="13"/>
  <c r="V32" i="13"/>
  <c r="V33" i="13"/>
  <c r="V34" i="13"/>
  <c r="V30" i="13"/>
  <c r="V25" i="13"/>
  <c r="V26" i="13"/>
  <c r="V27" i="13"/>
  <c r="V28" i="13"/>
  <c r="V24" i="13"/>
  <c r="U31" i="13"/>
  <c r="U32" i="13"/>
  <c r="U33" i="13"/>
  <c r="U34" i="13"/>
  <c r="U30" i="13"/>
  <c r="U25" i="13"/>
  <c r="U26" i="13"/>
  <c r="U27" i="13"/>
  <c r="U28" i="13"/>
  <c r="U24" i="13"/>
  <c r="T31" i="13"/>
  <c r="T32" i="13"/>
  <c r="T33" i="13"/>
  <c r="T34" i="13"/>
  <c r="T30" i="13"/>
  <c r="T25" i="13"/>
  <c r="T26" i="13"/>
  <c r="T27" i="13"/>
  <c r="T28" i="13"/>
  <c r="T24" i="13"/>
  <c r="S31" i="13"/>
  <c r="S32" i="13"/>
  <c r="S33" i="13"/>
  <c r="S34" i="13"/>
  <c r="S30" i="13"/>
  <c r="S25" i="13"/>
  <c r="S26" i="13"/>
  <c r="S27" i="13"/>
  <c r="S28" i="13"/>
  <c r="S24" i="13"/>
  <c r="R22" i="13"/>
  <c r="T48" i="23" l="1"/>
  <c r="T49" i="23"/>
  <c r="T50" i="23"/>
  <c r="T51" i="23"/>
  <c r="T47" i="23"/>
  <c r="T42" i="23"/>
  <c r="T43" i="23"/>
  <c r="T44" i="23"/>
  <c r="T45" i="23"/>
  <c r="T41" i="23"/>
  <c r="S48" i="23"/>
  <c r="S49" i="23"/>
  <c r="S50" i="23"/>
  <c r="S51" i="23"/>
  <c r="S47" i="23"/>
  <c r="S42" i="23"/>
  <c r="S43" i="23"/>
  <c r="S44" i="23"/>
  <c r="S45" i="23"/>
  <c r="S41" i="23"/>
  <c r="R48" i="23"/>
  <c r="R49" i="23"/>
  <c r="R50" i="23"/>
  <c r="R51" i="23"/>
  <c r="R47" i="23"/>
  <c r="R42" i="23"/>
  <c r="R43" i="23"/>
  <c r="R44" i="23"/>
  <c r="R45" i="23"/>
  <c r="R41" i="23"/>
  <c r="Q48" i="23"/>
  <c r="Q49" i="23"/>
  <c r="Q50" i="23"/>
  <c r="Q51" i="23"/>
  <c r="Q47" i="23"/>
  <c r="Q42" i="23"/>
  <c r="Q43" i="23"/>
  <c r="Q44" i="23"/>
  <c r="Q45" i="23"/>
  <c r="Q41" i="23"/>
  <c r="P45" i="23"/>
  <c r="P48" i="23"/>
  <c r="P49" i="23"/>
  <c r="P50" i="23"/>
  <c r="P51" i="23"/>
  <c r="P47" i="23"/>
  <c r="P42" i="23"/>
  <c r="P43" i="23"/>
  <c r="P44" i="23"/>
  <c r="P41" i="23"/>
  <c r="O48" i="23"/>
  <c r="O49" i="23"/>
  <c r="O50" i="23"/>
  <c r="O51" i="23"/>
  <c r="O47" i="23"/>
  <c r="O42" i="23"/>
  <c r="O43" i="23"/>
  <c r="O44" i="23"/>
  <c r="O45" i="23"/>
  <c r="O41" i="23"/>
  <c r="N39" i="23"/>
  <c r="T31" i="20" l="1"/>
  <c r="T32" i="20"/>
  <c r="T33" i="20"/>
  <c r="T34" i="20"/>
  <c r="T30" i="20"/>
  <c r="T25" i="20"/>
  <c r="T26" i="20"/>
  <c r="T27" i="20"/>
  <c r="T28" i="20"/>
  <c r="T24" i="20"/>
  <c r="S31" i="20"/>
  <c r="S32" i="20"/>
  <c r="S33" i="20"/>
  <c r="S34" i="20"/>
  <c r="S30" i="20"/>
  <c r="S25" i="20"/>
  <c r="S26" i="20"/>
  <c r="S27" i="20"/>
  <c r="S28" i="20"/>
  <c r="S24" i="20"/>
  <c r="R31" i="20"/>
  <c r="R32" i="20"/>
  <c r="R33" i="20"/>
  <c r="R34" i="20"/>
  <c r="R30" i="20"/>
  <c r="R25" i="20"/>
  <c r="R26" i="20"/>
  <c r="R27" i="20"/>
  <c r="R28" i="20"/>
  <c r="R24" i="20"/>
  <c r="Q31" i="20"/>
  <c r="Q32" i="20"/>
  <c r="Q33" i="20"/>
  <c r="Q34" i="20"/>
  <c r="Q30" i="20"/>
  <c r="Q25" i="20"/>
  <c r="Q26" i="20"/>
  <c r="Q27" i="20"/>
  <c r="Q28" i="20"/>
  <c r="Q24" i="20"/>
  <c r="P31" i="20"/>
  <c r="P32" i="20"/>
  <c r="P33" i="20"/>
  <c r="P34" i="20"/>
  <c r="P30" i="20"/>
  <c r="P25" i="20"/>
  <c r="P26" i="20"/>
  <c r="P27" i="20"/>
  <c r="P28" i="20"/>
  <c r="P24" i="20"/>
  <c r="O31" i="20"/>
  <c r="O32" i="20"/>
  <c r="O33" i="20"/>
  <c r="O34" i="20"/>
  <c r="O30" i="20"/>
  <c r="O25" i="20"/>
  <c r="O26" i="20"/>
  <c r="O27" i="20"/>
  <c r="O28" i="20"/>
  <c r="O24" i="20"/>
  <c r="N22" i="20"/>
  <c r="W110" i="4"/>
  <c r="A37" i="20"/>
  <c r="A54" i="20" s="1"/>
  <c r="A71" i="20" s="1"/>
  <c r="W42" i="13" l="1"/>
  <c r="W43" i="13"/>
  <c r="W44" i="13"/>
  <c r="W45" i="13"/>
  <c r="W41" i="13"/>
  <c r="F16" i="21" l="1"/>
  <c r="I31" i="21" l="1"/>
  <c r="I32" i="21"/>
  <c r="I33" i="21"/>
  <c r="I34" i="21"/>
  <c r="I30" i="21"/>
  <c r="A54" i="13" l="1"/>
  <c r="P20" i="13" l="1"/>
  <c r="L37" i="20" l="1"/>
  <c r="H64" i="13" l="1"/>
  <c r="T14" i="21" l="1"/>
  <c r="T15" i="21"/>
  <c r="T16" i="21"/>
  <c r="T17" i="21"/>
  <c r="T13" i="21"/>
  <c r="J110" i="4" l="1"/>
  <c r="T48" i="30"/>
  <c r="T49" i="30"/>
  <c r="T50" i="30"/>
  <c r="T51" i="30"/>
  <c r="T47" i="30"/>
  <c r="T42" i="30"/>
  <c r="T43" i="30"/>
  <c r="T44" i="30"/>
  <c r="T45" i="30"/>
  <c r="T41" i="30"/>
  <c r="S48" i="30"/>
  <c r="S49" i="30"/>
  <c r="S50" i="30"/>
  <c r="S51" i="30"/>
  <c r="S47" i="30"/>
  <c r="S42" i="30"/>
  <c r="S44" i="30"/>
  <c r="S45" i="30"/>
  <c r="S41" i="30"/>
  <c r="R48" i="30"/>
  <c r="R49" i="30"/>
  <c r="R50" i="30"/>
  <c r="R51" i="30"/>
  <c r="R47" i="30"/>
  <c r="R42" i="30"/>
  <c r="R43" i="30"/>
  <c r="R44" i="30"/>
  <c r="R45" i="30"/>
  <c r="R41" i="30"/>
  <c r="Q48" i="30"/>
  <c r="Q49" i="30"/>
  <c r="Q50" i="30"/>
  <c r="Q51" i="30"/>
  <c r="Q47" i="30"/>
  <c r="Q42" i="30"/>
  <c r="Q43" i="30"/>
  <c r="Q44" i="30"/>
  <c r="Q45" i="30"/>
  <c r="Q41" i="30"/>
  <c r="P48" i="30"/>
  <c r="P49" i="30"/>
  <c r="P50" i="30"/>
  <c r="P51" i="30"/>
  <c r="P47" i="30"/>
  <c r="P42" i="30"/>
  <c r="P43" i="30"/>
  <c r="P44" i="30"/>
  <c r="P45" i="30"/>
  <c r="P41" i="30"/>
  <c r="O48" i="30"/>
  <c r="O49" i="30"/>
  <c r="O50" i="30"/>
  <c r="O51" i="30"/>
  <c r="O47" i="30"/>
  <c r="O42" i="30"/>
  <c r="O43" i="30"/>
  <c r="O44" i="30"/>
  <c r="O45" i="30"/>
  <c r="O41" i="30"/>
  <c r="N39" i="30"/>
  <c r="F31" i="30" l="1"/>
  <c r="F32" i="30"/>
  <c r="F33" i="30"/>
  <c r="F34" i="30"/>
  <c r="F30" i="30"/>
  <c r="Q14" i="30"/>
  <c r="Q15" i="30"/>
  <c r="Q16" i="30"/>
  <c r="Q17" i="30"/>
  <c r="Q13" i="30"/>
  <c r="I48" i="30" l="1"/>
  <c r="I49" i="30"/>
  <c r="I50" i="30"/>
  <c r="I51" i="30"/>
  <c r="I47" i="30"/>
  <c r="I42" i="30"/>
  <c r="I43" i="30"/>
  <c r="I44" i="30"/>
  <c r="I45" i="30"/>
  <c r="I41" i="30"/>
  <c r="H48" i="30"/>
  <c r="H49" i="30"/>
  <c r="H50" i="30"/>
  <c r="H51" i="30"/>
  <c r="H47" i="30"/>
  <c r="H42" i="30"/>
  <c r="H44" i="30"/>
  <c r="H45" i="30"/>
  <c r="H41" i="30"/>
  <c r="G48" i="30"/>
  <c r="G49" i="30"/>
  <c r="G50" i="30"/>
  <c r="G51" i="30"/>
  <c r="G47" i="30"/>
  <c r="G42" i="30"/>
  <c r="G43" i="30"/>
  <c r="G44" i="30"/>
  <c r="G45" i="30"/>
  <c r="G41" i="30"/>
  <c r="F48" i="30"/>
  <c r="F49" i="30"/>
  <c r="F50" i="30"/>
  <c r="F51" i="30"/>
  <c r="F47" i="30"/>
  <c r="F42" i="30"/>
  <c r="F43" i="30"/>
  <c r="F44" i="30"/>
  <c r="F45" i="30"/>
  <c r="F41" i="30"/>
  <c r="E48" i="30"/>
  <c r="E49" i="30"/>
  <c r="E50" i="30"/>
  <c r="E51" i="30"/>
  <c r="E47" i="30"/>
  <c r="E42" i="30"/>
  <c r="E43" i="30"/>
  <c r="E44" i="30"/>
  <c r="E45" i="30"/>
  <c r="E41" i="30"/>
  <c r="D48" i="30"/>
  <c r="D49" i="30"/>
  <c r="D50" i="30"/>
  <c r="D51" i="30"/>
  <c r="D47" i="30"/>
  <c r="D42" i="30"/>
  <c r="D43" i="30"/>
  <c r="D44" i="30"/>
  <c r="D45" i="30"/>
  <c r="C39" i="30"/>
  <c r="D41" i="30"/>
  <c r="O14" i="23" l="1"/>
  <c r="H9" i="23" l="1"/>
  <c r="D14" i="21" l="1"/>
  <c r="D15" i="21"/>
  <c r="D16" i="21"/>
  <c r="D17" i="21"/>
  <c r="D13" i="21"/>
  <c r="H31" i="21" l="1"/>
  <c r="H32" i="21"/>
  <c r="H33" i="21"/>
  <c r="H34" i="21"/>
  <c r="H30" i="21"/>
  <c r="G31" i="21"/>
  <c r="G32" i="21"/>
  <c r="G33" i="21"/>
  <c r="G34" i="21"/>
  <c r="G30" i="21"/>
  <c r="F31" i="21"/>
  <c r="F32" i="21"/>
  <c r="F33" i="21"/>
  <c r="F34" i="21"/>
  <c r="F30" i="21"/>
  <c r="E31" i="21"/>
  <c r="E32" i="21"/>
  <c r="E33" i="21"/>
  <c r="E34" i="21"/>
  <c r="E30" i="21"/>
  <c r="D31" i="21"/>
  <c r="D32" i="21"/>
  <c r="D33" i="21"/>
  <c r="D34" i="21"/>
  <c r="D30" i="21"/>
  <c r="I14" i="21"/>
  <c r="I15" i="21"/>
  <c r="I16" i="21"/>
  <c r="I17" i="21"/>
  <c r="I13" i="21"/>
  <c r="H14" i="21"/>
  <c r="H15" i="21"/>
  <c r="H16" i="21"/>
  <c r="H17" i="21"/>
  <c r="H13" i="21"/>
  <c r="G14" i="21"/>
  <c r="G15" i="21"/>
  <c r="G16" i="21"/>
  <c r="G17" i="21"/>
  <c r="G13" i="21"/>
  <c r="F14" i="21"/>
  <c r="F15" i="21"/>
  <c r="F17" i="21"/>
  <c r="F13" i="21"/>
  <c r="E14" i="21"/>
  <c r="E15" i="21"/>
  <c r="E16" i="21"/>
  <c r="E17" i="21"/>
  <c r="E13" i="21"/>
  <c r="L54" i="20"/>
  <c r="E31" i="30"/>
  <c r="E32" i="30"/>
  <c r="E33" i="30"/>
  <c r="E34" i="30"/>
  <c r="E30" i="30"/>
  <c r="P14" i="30" l="1"/>
  <c r="P15" i="30"/>
  <c r="P16" i="30"/>
  <c r="P17" i="30"/>
  <c r="P13" i="30"/>
  <c r="T14" i="22" l="1"/>
  <c r="T15" i="22"/>
  <c r="T16" i="22"/>
  <c r="T17" i="22"/>
  <c r="T13" i="22"/>
  <c r="S14" i="22"/>
  <c r="S15" i="22"/>
  <c r="S16" i="22"/>
  <c r="S17" i="22"/>
  <c r="S13" i="22"/>
  <c r="R14" i="22"/>
  <c r="R15" i="22"/>
  <c r="R16" i="22"/>
  <c r="R17" i="22"/>
  <c r="R13" i="22"/>
  <c r="Q14" i="22"/>
  <c r="Q15" i="22"/>
  <c r="Q16" i="22"/>
  <c r="Q17" i="22"/>
  <c r="Q13" i="22"/>
  <c r="P14" i="22"/>
  <c r="P15" i="22"/>
  <c r="P16" i="22"/>
  <c r="P17" i="22"/>
  <c r="P13" i="22"/>
  <c r="I14" i="22"/>
  <c r="I15" i="22"/>
  <c r="I16" i="22"/>
  <c r="I17" i="22"/>
  <c r="I13" i="22"/>
  <c r="H14" i="22"/>
  <c r="H15" i="22"/>
  <c r="H16" i="22"/>
  <c r="H17" i="22"/>
  <c r="H13" i="22"/>
  <c r="G14" i="22"/>
  <c r="G15" i="22"/>
  <c r="G16" i="22"/>
  <c r="G17" i="22"/>
  <c r="G13" i="22"/>
  <c r="F14" i="22"/>
  <c r="F15" i="22"/>
  <c r="F16" i="22"/>
  <c r="F17" i="22"/>
  <c r="F13" i="22"/>
  <c r="E14" i="22"/>
  <c r="E15" i="22"/>
  <c r="E16" i="22"/>
  <c r="E17" i="22"/>
  <c r="E13" i="22"/>
  <c r="O14" i="22"/>
  <c r="O15" i="22"/>
  <c r="O16" i="22"/>
  <c r="O17" i="22"/>
  <c r="O18" i="22"/>
  <c r="O13" i="22"/>
  <c r="D14" i="22"/>
  <c r="D15" i="22"/>
  <c r="D16" i="22"/>
  <c r="D17" i="22"/>
  <c r="D18" i="22"/>
  <c r="D13" i="22"/>
  <c r="I48" i="23" l="1"/>
  <c r="I49" i="23"/>
  <c r="I50" i="23"/>
  <c r="I51" i="23"/>
  <c r="I47" i="23"/>
  <c r="I42" i="23"/>
  <c r="I43" i="23"/>
  <c r="I44" i="23"/>
  <c r="I45" i="23"/>
  <c r="I41" i="23"/>
  <c r="H48" i="23"/>
  <c r="H49" i="23"/>
  <c r="H50" i="23"/>
  <c r="H51" i="23"/>
  <c r="H47" i="23"/>
  <c r="H42" i="23"/>
  <c r="H43" i="23"/>
  <c r="H44" i="23"/>
  <c r="H45" i="23"/>
  <c r="H41" i="23"/>
  <c r="G48" i="23"/>
  <c r="G49" i="23"/>
  <c r="G50" i="23"/>
  <c r="G51" i="23"/>
  <c r="G47" i="23"/>
  <c r="G42" i="23"/>
  <c r="G43" i="23"/>
  <c r="G44" i="23"/>
  <c r="G45" i="23"/>
  <c r="G41" i="23"/>
  <c r="F48" i="23"/>
  <c r="F49" i="23"/>
  <c r="F50" i="23"/>
  <c r="F51" i="23"/>
  <c r="F47" i="23"/>
  <c r="F42" i="23"/>
  <c r="F43" i="23"/>
  <c r="F44" i="23"/>
  <c r="F45" i="23"/>
  <c r="F41" i="23"/>
  <c r="E48" i="23"/>
  <c r="E49" i="23"/>
  <c r="E50" i="23"/>
  <c r="E51" i="23"/>
  <c r="E47" i="23"/>
  <c r="E42" i="23"/>
  <c r="E43" i="23"/>
  <c r="E44" i="23"/>
  <c r="E45" i="23"/>
  <c r="E41" i="23"/>
  <c r="D48" i="23"/>
  <c r="D49" i="23"/>
  <c r="D50" i="23"/>
  <c r="D51" i="23"/>
  <c r="D47" i="23"/>
  <c r="D42" i="23"/>
  <c r="D43" i="23"/>
  <c r="D44" i="23"/>
  <c r="D45" i="23"/>
  <c r="D41" i="23"/>
  <c r="F39" i="23"/>
  <c r="C39" i="23"/>
  <c r="S14" i="21" l="1"/>
  <c r="S15" i="21"/>
  <c r="S16" i="21"/>
  <c r="S17" i="21"/>
  <c r="S13" i="21"/>
  <c r="R14" i="21"/>
  <c r="R15" i="21"/>
  <c r="R16" i="21"/>
  <c r="R17" i="21"/>
  <c r="R13" i="21"/>
  <c r="Q14" i="21"/>
  <c r="Q15" i="21"/>
  <c r="Q16" i="21"/>
  <c r="Q17" i="21"/>
  <c r="Q13" i="21"/>
  <c r="P14" i="21"/>
  <c r="P15" i="21"/>
  <c r="P16" i="21"/>
  <c r="P17" i="21"/>
  <c r="P13" i="21"/>
  <c r="O14" i="21"/>
  <c r="O15" i="21"/>
  <c r="O16" i="21"/>
  <c r="O17" i="21"/>
  <c r="O13" i="21"/>
  <c r="H31" i="22"/>
  <c r="H32" i="22"/>
  <c r="H33" i="22"/>
  <c r="H34" i="22"/>
  <c r="H30" i="22"/>
  <c r="G31" i="22"/>
  <c r="G32" i="22"/>
  <c r="G33" i="22"/>
  <c r="G34" i="22"/>
  <c r="G35" i="22"/>
  <c r="G30" i="22"/>
  <c r="F31" i="22"/>
  <c r="F32" i="22"/>
  <c r="F33" i="22"/>
  <c r="F34" i="22"/>
  <c r="F35" i="22"/>
  <c r="F30" i="22"/>
  <c r="E35" i="22"/>
  <c r="E31" i="22"/>
  <c r="E32" i="22"/>
  <c r="E33" i="22"/>
  <c r="E34" i="22"/>
  <c r="E30" i="22"/>
  <c r="D35" i="22"/>
  <c r="D34" i="22"/>
  <c r="D33" i="22"/>
  <c r="D32" i="22"/>
  <c r="D31" i="22"/>
  <c r="D30" i="22"/>
  <c r="L37" i="21" l="1"/>
  <c r="F60" i="21" l="1"/>
  <c r="A37" i="23" l="1"/>
  <c r="L37" i="23" s="1"/>
  <c r="A54" i="23" l="1"/>
  <c r="A71" i="23" s="1"/>
  <c r="A20" i="23"/>
  <c r="P3" i="13"/>
  <c r="L20" i="30"/>
  <c r="A20" i="30"/>
  <c r="A37" i="30" s="1"/>
  <c r="L37" i="30" l="1"/>
  <c r="L3" i="20"/>
  <c r="L20" i="20" s="1"/>
  <c r="T31" i="30" l="1"/>
  <c r="T32" i="30"/>
  <c r="T33" i="30"/>
  <c r="T34" i="30"/>
  <c r="T30" i="30"/>
  <c r="T25" i="30"/>
  <c r="T26" i="30"/>
  <c r="T27" i="30"/>
  <c r="T28" i="30"/>
  <c r="T24" i="30"/>
  <c r="S31" i="30"/>
  <c r="S32" i="30"/>
  <c r="S33" i="30"/>
  <c r="S34" i="30"/>
  <c r="S30" i="30"/>
  <c r="S25" i="30"/>
  <c r="S26" i="30"/>
  <c r="S27" i="30"/>
  <c r="S28" i="30"/>
  <c r="S24" i="30"/>
  <c r="R31" i="30"/>
  <c r="R32" i="30"/>
  <c r="R33" i="30"/>
  <c r="R34" i="30"/>
  <c r="R30" i="30"/>
  <c r="R25" i="30"/>
  <c r="R26" i="30"/>
  <c r="R27" i="30"/>
  <c r="R28" i="30"/>
  <c r="R24" i="30"/>
  <c r="Q31" i="30"/>
  <c r="Q32" i="30"/>
  <c r="Q33" i="30"/>
  <c r="Q34" i="30"/>
  <c r="Q30" i="30"/>
  <c r="Q25" i="30"/>
  <c r="Q26" i="30"/>
  <c r="Q27" i="30"/>
  <c r="Q28" i="30"/>
  <c r="Q24" i="30"/>
  <c r="P31" i="30"/>
  <c r="P32" i="30"/>
  <c r="P33" i="30"/>
  <c r="P34" i="30"/>
  <c r="P30" i="30"/>
  <c r="P25" i="30"/>
  <c r="P26" i="30"/>
  <c r="P27" i="30"/>
  <c r="P28" i="30"/>
  <c r="P24" i="30"/>
  <c r="O31" i="30"/>
  <c r="O32" i="30"/>
  <c r="O33" i="30"/>
  <c r="O34" i="30"/>
  <c r="O30" i="30"/>
  <c r="O25" i="30"/>
  <c r="O26" i="30"/>
  <c r="O27" i="30"/>
  <c r="O28" i="30"/>
  <c r="O24" i="30"/>
  <c r="N22" i="30"/>
  <c r="I31" i="30"/>
  <c r="I32" i="30"/>
  <c r="I33" i="30"/>
  <c r="I34" i="30"/>
  <c r="I30" i="30"/>
  <c r="I25" i="30"/>
  <c r="I26" i="30"/>
  <c r="I27" i="30"/>
  <c r="I28" i="30"/>
  <c r="I24" i="30"/>
  <c r="H31" i="30"/>
  <c r="H32" i="30"/>
  <c r="H33" i="30"/>
  <c r="H34" i="30"/>
  <c r="H30" i="30"/>
  <c r="H25" i="30"/>
  <c r="H26" i="30"/>
  <c r="H27" i="30"/>
  <c r="H28" i="30"/>
  <c r="H24" i="30"/>
  <c r="G31" i="30"/>
  <c r="G32" i="30"/>
  <c r="G33" i="30"/>
  <c r="G34" i="30"/>
  <c r="G30" i="30"/>
  <c r="G25" i="30"/>
  <c r="G26" i="30"/>
  <c r="G27" i="30"/>
  <c r="G28" i="30"/>
  <c r="G24" i="30"/>
  <c r="F25" i="30"/>
  <c r="F26" i="30"/>
  <c r="F27" i="30"/>
  <c r="F28" i="30"/>
  <c r="F24" i="30"/>
  <c r="E25" i="30"/>
  <c r="E26" i="30"/>
  <c r="E27" i="30"/>
  <c r="E28" i="30"/>
  <c r="E24" i="30"/>
  <c r="D31" i="30"/>
  <c r="D32" i="30"/>
  <c r="D33" i="30"/>
  <c r="D34" i="30"/>
  <c r="D30" i="30"/>
  <c r="D25" i="30"/>
  <c r="D26" i="30"/>
  <c r="D27" i="30"/>
  <c r="D28" i="30"/>
  <c r="D24" i="30"/>
  <c r="C22" i="30"/>
  <c r="T14" i="30"/>
  <c r="T15" i="30"/>
  <c r="T16" i="30"/>
  <c r="T17" i="30"/>
  <c r="T13" i="30"/>
  <c r="T8" i="30"/>
  <c r="T9" i="30"/>
  <c r="T10" i="30"/>
  <c r="T11" i="30"/>
  <c r="T7" i="30"/>
  <c r="S14" i="30"/>
  <c r="S15" i="30"/>
  <c r="S16" i="30"/>
  <c r="S17" i="30"/>
  <c r="S13" i="30"/>
  <c r="S8" i="30"/>
  <c r="S9" i="30"/>
  <c r="S10" i="30"/>
  <c r="S11" i="30"/>
  <c r="S7" i="30"/>
  <c r="R14" i="30"/>
  <c r="R15" i="30"/>
  <c r="R16" i="30"/>
  <c r="R17" i="30"/>
  <c r="R13" i="30"/>
  <c r="R8" i="30"/>
  <c r="R9" i="30"/>
  <c r="R10" i="30"/>
  <c r="R11" i="30"/>
  <c r="R7" i="30"/>
  <c r="Q8" i="30"/>
  <c r="Q9" i="30"/>
  <c r="Q10" i="30"/>
  <c r="Q11" i="30"/>
  <c r="Q7" i="30"/>
  <c r="P8" i="30"/>
  <c r="P9" i="30"/>
  <c r="P10" i="30"/>
  <c r="P11" i="30"/>
  <c r="P7" i="30"/>
  <c r="O14" i="30"/>
  <c r="O15" i="30"/>
  <c r="O16" i="30"/>
  <c r="O17" i="30"/>
  <c r="O13" i="30"/>
  <c r="O8" i="30"/>
  <c r="O9" i="30"/>
  <c r="O10" i="30"/>
  <c r="O11" i="30"/>
  <c r="O7" i="30"/>
  <c r="N5" i="30"/>
  <c r="G110" i="4"/>
  <c r="H110" i="4"/>
  <c r="I14" i="30"/>
  <c r="I15" i="30"/>
  <c r="I16" i="30"/>
  <c r="I17" i="30"/>
  <c r="I13" i="30"/>
  <c r="I8" i="30"/>
  <c r="I9" i="30"/>
  <c r="I10" i="30"/>
  <c r="I11" i="30"/>
  <c r="I7" i="30"/>
  <c r="H14" i="30"/>
  <c r="H15" i="30"/>
  <c r="H16" i="30"/>
  <c r="H17" i="30"/>
  <c r="H13" i="30"/>
  <c r="H8" i="30"/>
  <c r="H9" i="30"/>
  <c r="H10" i="30"/>
  <c r="H11" i="30"/>
  <c r="H7" i="30"/>
  <c r="G14" i="30"/>
  <c r="G15" i="30"/>
  <c r="G16" i="30"/>
  <c r="G17" i="30"/>
  <c r="G13" i="30"/>
  <c r="G8" i="30"/>
  <c r="G9" i="30"/>
  <c r="G10" i="30"/>
  <c r="G11" i="30"/>
  <c r="G7" i="30"/>
  <c r="F14" i="30"/>
  <c r="F15" i="30"/>
  <c r="F16" i="30"/>
  <c r="F17" i="30"/>
  <c r="F13" i="30"/>
  <c r="F8" i="30"/>
  <c r="F9" i="30"/>
  <c r="F10" i="30"/>
  <c r="F7" i="30"/>
  <c r="E14" i="30"/>
  <c r="E15" i="30"/>
  <c r="E16" i="30"/>
  <c r="E17" i="30"/>
  <c r="E13" i="30"/>
  <c r="E8" i="30"/>
  <c r="E9" i="30"/>
  <c r="E10" i="30"/>
  <c r="E11" i="30"/>
  <c r="E7" i="30"/>
  <c r="D14" i="30"/>
  <c r="D15" i="30"/>
  <c r="D16" i="30"/>
  <c r="D17" i="30"/>
  <c r="D13" i="30"/>
  <c r="D8" i="30"/>
  <c r="D9" i="30"/>
  <c r="D10" i="30"/>
  <c r="D11" i="30"/>
  <c r="D7" i="30"/>
  <c r="C5" i="30"/>
  <c r="I25" i="22"/>
  <c r="I26" i="22"/>
  <c r="I27" i="22"/>
  <c r="I28" i="22"/>
  <c r="I29" i="22"/>
  <c r="I24" i="22"/>
  <c r="H25" i="22"/>
  <c r="H26" i="22"/>
  <c r="H27" i="22"/>
  <c r="H28" i="22"/>
  <c r="H29" i="22"/>
  <c r="H24" i="22"/>
  <c r="G25" i="22"/>
  <c r="G26" i="22"/>
  <c r="G27" i="22"/>
  <c r="G28" i="22"/>
  <c r="G29" i="22"/>
  <c r="G24" i="22"/>
  <c r="F25" i="22"/>
  <c r="F26" i="22"/>
  <c r="F27" i="22"/>
  <c r="F28" i="22"/>
  <c r="F29" i="22"/>
  <c r="F24" i="22"/>
  <c r="E25" i="22"/>
  <c r="E26" i="22"/>
  <c r="E27" i="22"/>
  <c r="E28" i="22"/>
  <c r="E29" i="22"/>
  <c r="E24" i="22"/>
  <c r="D25" i="22"/>
  <c r="D26" i="22"/>
  <c r="D27" i="22"/>
  <c r="D28" i="22"/>
  <c r="D29" i="22"/>
  <c r="D24" i="22"/>
  <c r="C22" i="22"/>
  <c r="T8" i="22"/>
  <c r="T9" i="22"/>
  <c r="T10" i="22"/>
  <c r="T11" i="22"/>
  <c r="T12" i="22"/>
  <c r="T7" i="22"/>
  <c r="S8" i="22"/>
  <c r="S9" i="22"/>
  <c r="S10" i="22"/>
  <c r="S11" i="22"/>
  <c r="S12" i="22"/>
  <c r="S7" i="22"/>
  <c r="R8" i="22"/>
  <c r="R9" i="22"/>
  <c r="R10" i="22"/>
  <c r="R11" i="22"/>
  <c r="R12" i="22"/>
  <c r="R7" i="22"/>
  <c r="Q8" i="22"/>
  <c r="Q9" i="22"/>
  <c r="Q10" i="22"/>
  <c r="Q11" i="22"/>
  <c r="Q12" i="22"/>
  <c r="Q7" i="22"/>
  <c r="P8" i="22"/>
  <c r="P9" i="22"/>
  <c r="P10" i="22"/>
  <c r="P11" i="22"/>
  <c r="P12" i="22"/>
  <c r="P7" i="22"/>
  <c r="O8" i="22"/>
  <c r="O9" i="22"/>
  <c r="O10" i="22"/>
  <c r="O11" i="22"/>
  <c r="O12" i="22"/>
  <c r="O7" i="22"/>
  <c r="N5" i="22"/>
  <c r="I8" i="22"/>
  <c r="I9" i="22"/>
  <c r="I10" i="22"/>
  <c r="I11" i="22"/>
  <c r="I12" i="22"/>
  <c r="I7" i="22"/>
  <c r="H8" i="22"/>
  <c r="H9" i="22"/>
  <c r="H11" i="22"/>
  <c r="H12" i="22"/>
  <c r="H7" i="22"/>
  <c r="G8" i="22"/>
  <c r="G9" i="22"/>
  <c r="G10" i="22"/>
  <c r="G11" i="22"/>
  <c r="G12" i="22"/>
  <c r="G7" i="22"/>
  <c r="F8" i="22"/>
  <c r="F9" i="22"/>
  <c r="F10" i="22"/>
  <c r="F11" i="22"/>
  <c r="F12" i="22"/>
  <c r="F7" i="22"/>
  <c r="E8" i="22"/>
  <c r="E9" i="22"/>
  <c r="E10" i="22"/>
  <c r="E11" i="22"/>
  <c r="E12" i="22"/>
  <c r="E7" i="22"/>
  <c r="D7" i="21"/>
  <c r="D8" i="22"/>
  <c r="D9" i="22"/>
  <c r="D10" i="22"/>
  <c r="D11" i="22"/>
  <c r="D12" i="22"/>
  <c r="D7" i="22"/>
  <c r="C5" i="22"/>
  <c r="I25" i="21"/>
  <c r="I26" i="21"/>
  <c r="I27" i="21"/>
  <c r="I28" i="21"/>
  <c r="I24" i="21"/>
  <c r="H25" i="21"/>
  <c r="H26" i="21"/>
  <c r="H27" i="21"/>
  <c r="H28" i="21"/>
  <c r="H24" i="21"/>
  <c r="G25" i="21"/>
  <c r="G26" i="21"/>
  <c r="G27" i="21"/>
  <c r="G28" i="21"/>
  <c r="G24" i="21"/>
  <c r="F25" i="21"/>
  <c r="F26" i="21"/>
  <c r="F27" i="21"/>
  <c r="F28" i="21"/>
  <c r="F24" i="21"/>
  <c r="E25" i="21"/>
  <c r="E26" i="21"/>
  <c r="E27" i="21"/>
  <c r="E28" i="21"/>
  <c r="E24" i="21"/>
  <c r="D25" i="21"/>
  <c r="D26" i="21"/>
  <c r="D27" i="21"/>
  <c r="D28" i="21"/>
  <c r="D24" i="21"/>
  <c r="C22" i="21"/>
  <c r="T8" i="21"/>
  <c r="T9" i="21"/>
  <c r="T10" i="21"/>
  <c r="T11" i="21"/>
  <c r="T7" i="21"/>
  <c r="S8" i="21"/>
  <c r="S9" i="21"/>
  <c r="S10" i="21"/>
  <c r="S11" i="21"/>
  <c r="S7" i="21"/>
  <c r="R8" i="21"/>
  <c r="R9" i="21"/>
  <c r="R10" i="21"/>
  <c r="R11" i="21"/>
  <c r="R7" i="21"/>
  <c r="Q8" i="21"/>
  <c r="Q9" i="21"/>
  <c r="Q10" i="21"/>
  <c r="Q11" i="21"/>
  <c r="Q7" i="21"/>
  <c r="P8" i="21"/>
  <c r="P9" i="21"/>
  <c r="P10" i="21"/>
  <c r="P11" i="21"/>
  <c r="P7" i="21"/>
  <c r="O8" i="21"/>
  <c r="O9" i="21"/>
  <c r="O10" i="21"/>
  <c r="O11" i="21"/>
  <c r="O7" i="21"/>
  <c r="N5" i="21"/>
  <c r="I8" i="21"/>
  <c r="I9" i="21"/>
  <c r="I10" i="21"/>
  <c r="I11" i="21"/>
  <c r="I7" i="21"/>
  <c r="H8" i="21"/>
  <c r="H9" i="21"/>
  <c r="H10" i="21"/>
  <c r="H11" i="21"/>
  <c r="H7" i="21"/>
  <c r="G8" i="21"/>
  <c r="G9" i="21"/>
  <c r="G10" i="21"/>
  <c r="G11" i="21"/>
  <c r="G7" i="21"/>
  <c r="F8" i="21"/>
  <c r="F9" i="21"/>
  <c r="F10" i="21"/>
  <c r="F11" i="21"/>
  <c r="F7" i="21"/>
  <c r="D8" i="21"/>
  <c r="D9" i="21"/>
  <c r="D10" i="21"/>
  <c r="D11" i="21"/>
  <c r="E8" i="21"/>
  <c r="E9" i="21"/>
  <c r="E10" i="21"/>
  <c r="E11" i="21"/>
  <c r="E7" i="21"/>
  <c r="C5" i="21"/>
  <c r="T48" i="20" l="1"/>
  <c r="T49" i="20"/>
  <c r="T50" i="20"/>
  <c r="T51" i="20"/>
  <c r="T47" i="20"/>
  <c r="T42" i="20"/>
  <c r="T43" i="20"/>
  <c r="T44" i="20"/>
  <c r="T45" i="20"/>
  <c r="T41" i="20"/>
  <c r="S48" i="20"/>
  <c r="S49" i="20"/>
  <c r="S50" i="20"/>
  <c r="S51" i="20"/>
  <c r="S47" i="20"/>
  <c r="S42" i="20"/>
  <c r="S43" i="20"/>
  <c r="S44" i="20"/>
  <c r="S45" i="20"/>
  <c r="S41" i="20"/>
  <c r="R50" i="20"/>
  <c r="R51" i="20"/>
  <c r="R48" i="20"/>
  <c r="R49" i="20"/>
  <c r="R47" i="20"/>
  <c r="R42" i="20"/>
  <c r="R43" i="20"/>
  <c r="R44" i="20"/>
  <c r="R45" i="20"/>
  <c r="R41" i="20"/>
  <c r="Q48" i="20"/>
  <c r="Q49" i="20"/>
  <c r="Q50" i="20"/>
  <c r="Q51" i="20"/>
  <c r="Q47" i="20"/>
  <c r="Q42" i="20"/>
  <c r="Q43" i="20"/>
  <c r="Q44" i="20"/>
  <c r="Q45" i="20"/>
  <c r="Q41" i="20"/>
  <c r="P48" i="20"/>
  <c r="P49" i="20"/>
  <c r="P50" i="20"/>
  <c r="P51" i="20"/>
  <c r="P47" i="20"/>
  <c r="P42" i="20"/>
  <c r="P43" i="20"/>
  <c r="P44" i="20"/>
  <c r="P45" i="20"/>
  <c r="P41" i="20"/>
  <c r="O48" i="20"/>
  <c r="O49" i="20"/>
  <c r="O50" i="20"/>
  <c r="O51" i="20"/>
  <c r="O47" i="20"/>
  <c r="O42" i="20"/>
  <c r="O43" i="20"/>
  <c r="O44" i="20"/>
  <c r="O45" i="20"/>
  <c r="O41" i="20"/>
  <c r="N39" i="20"/>
  <c r="I48" i="20"/>
  <c r="I49" i="20"/>
  <c r="I50" i="20"/>
  <c r="I51" i="20"/>
  <c r="I47" i="20"/>
  <c r="I42" i="20"/>
  <c r="I43" i="20"/>
  <c r="I44" i="20"/>
  <c r="I45" i="20"/>
  <c r="I41" i="20"/>
  <c r="H48" i="20"/>
  <c r="H49" i="20"/>
  <c r="H50" i="20"/>
  <c r="H51" i="20"/>
  <c r="H47" i="20"/>
  <c r="H42" i="20"/>
  <c r="H43" i="20"/>
  <c r="H44" i="20"/>
  <c r="H45" i="20"/>
  <c r="H41" i="20"/>
  <c r="G48" i="20"/>
  <c r="G49" i="20"/>
  <c r="G50" i="20"/>
  <c r="G51" i="20"/>
  <c r="G47" i="20"/>
  <c r="G42" i="20"/>
  <c r="G43" i="20"/>
  <c r="G44" i="20"/>
  <c r="G45" i="20"/>
  <c r="G41" i="20"/>
  <c r="F48" i="20"/>
  <c r="F49" i="20"/>
  <c r="F50" i="20"/>
  <c r="F51" i="20"/>
  <c r="F47" i="20"/>
  <c r="F42" i="20"/>
  <c r="F43" i="20"/>
  <c r="F44" i="20"/>
  <c r="F45" i="20"/>
  <c r="F41" i="20"/>
  <c r="E48" i="20"/>
  <c r="E49" i="20"/>
  <c r="E50" i="20"/>
  <c r="E51" i="20"/>
  <c r="E47" i="20"/>
  <c r="E42" i="20"/>
  <c r="E43" i="20"/>
  <c r="E44" i="20"/>
  <c r="E45" i="20"/>
  <c r="E41" i="20"/>
  <c r="D48" i="20"/>
  <c r="D49" i="20"/>
  <c r="D50" i="20"/>
  <c r="D51" i="20"/>
  <c r="D47" i="20"/>
  <c r="D42" i="20"/>
  <c r="D43" i="20"/>
  <c r="D44" i="20"/>
  <c r="D45" i="20"/>
  <c r="D41" i="20"/>
  <c r="C39" i="20"/>
  <c r="T14" i="20"/>
  <c r="T15" i="20"/>
  <c r="T16" i="20"/>
  <c r="T17" i="20"/>
  <c r="T13" i="20"/>
  <c r="T8" i="20"/>
  <c r="T9" i="20"/>
  <c r="T10" i="20"/>
  <c r="T11" i="20"/>
  <c r="T7" i="20"/>
  <c r="S14" i="20"/>
  <c r="S15" i="20"/>
  <c r="S16" i="20"/>
  <c r="S17" i="20"/>
  <c r="S13" i="20"/>
  <c r="S8" i="20"/>
  <c r="S9" i="20"/>
  <c r="S10" i="20"/>
  <c r="S11" i="20"/>
  <c r="S7" i="20"/>
  <c r="R14" i="20"/>
  <c r="R15" i="20"/>
  <c r="R16" i="20"/>
  <c r="R17" i="20"/>
  <c r="R13" i="20"/>
  <c r="R8" i="20"/>
  <c r="R9" i="20"/>
  <c r="R10" i="20"/>
  <c r="R11" i="20"/>
  <c r="R7" i="20"/>
  <c r="Q14" i="20"/>
  <c r="Q15" i="20"/>
  <c r="Q16" i="20"/>
  <c r="Q17" i="20"/>
  <c r="Q13" i="20"/>
  <c r="Q8" i="20"/>
  <c r="Q9" i="20"/>
  <c r="Q10" i="20"/>
  <c r="Q11" i="20"/>
  <c r="Q7" i="20"/>
  <c r="P14" i="20"/>
  <c r="P15" i="20"/>
  <c r="P16" i="20"/>
  <c r="P17" i="20"/>
  <c r="P13" i="20"/>
  <c r="P8" i="20"/>
  <c r="P9" i="20"/>
  <c r="P10" i="20"/>
  <c r="P11" i="20"/>
  <c r="P7" i="20"/>
  <c r="O14" i="20"/>
  <c r="O15" i="20"/>
  <c r="O16" i="20"/>
  <c r="O17" i="20"/>
  <c r="O13" i="20"/>
  <c r="O8" i="20"/>
  <c r="O10" i="20"/>
  <c r="O11" i="20"/>
  <c r="O7" i="20"/>
  <c r="N5" i="20"/>
  <c r="I14" i="20"/>
  <c r="I15" i="20"/>
  <c r="I16" i="20"/>
  <c r="I13" i="20"/>
  <c r="I10" i="20"/>
  <c r="I11" i="20"/>
  <c r="I7" i="20"/>
  <c r="H14" i="20"/>
  <c r="H15" i="20"/>
  <c r="H16" i="20"/>
  <c r="H17" i="20"/>
  <c r="H13" i="20"/>
  <c r="H8" i="20"/>
  <c r="H9" i="20"/>
  <c r="H10" i="20"/>
  <c r="H11" i="20"/>
  <c r="H7" i="20"/>
  <c r="G14" i="20"/>
  <c r="G15" i="20"/>
  <c r="G16" i="20"/>
  <c r="G17" i="20"/>
  <c r="G13" i="20"/>
  <c r="G8" i="20"/>
  <c r="G9" i="20"/>
  <c r="G10" i="20"/>
  <c r="G11" i="20"/>
  <c r="G7" i="20"/>
  <c r="F14" i="20"/>
  <c r="F15" i="20"/>
  <c r="F16" i="20"/>
  <c r="F17" i="20"/>
  <c r="F13" i="20"/>
  <c r="F8" i="20"/>
  <c r="F9" i="20"/>
  <c r="F10" i="20"/>
  <c r="F11" i="20"/>
  <c r="F7" i="20"/>
  <c r="E14" i="20"/>
  <c r="E15" i="20"/>
  <c r="E16" i="20"/>
  <c r="E17" i="20"/>
  <c r="E13" i="20"/>
  <c r="E8" i="20"/>
  <c r="E9" i="20"/>
  <c r="E10" i="20"/>
  <c r="E11" i="20"/>
  <c r="E7" i="20"/>
  <c r="D14" i="20"/>
  <c r="D15" i="20"/>
  <c r="D16" i="20"/>
  <c r="D17" i="20"/>
  <c r="D13" i="20"/>
  <c r="D8" i="20"/>
  <c r="D9" i="20"/>
  <c r="D10" i="20"/>
  <c r="D11" i="20"/>
  <c r="D7" i="20"/>
  <c r="C5" i="20"/>
  <c r="AU110" i="4" l="1"/>
  <c r="AO110" i="4"/>
  <c r="AQ110" i="4"/>
  <c r="AR110" i="4"/>
  <c r="AT110" i="4"/>
  <c r="AN110" i="4"/>
  <c r="AI110" i="4"/>
  <c r="AJ110" i="4"/>
  <c r="AH110" i="4"/>
  <c r="U110" i="4"/>
  <c r="V110" i="4"/>
  <c r="S110" i="4"/>
  <c r="L3" i="21" l="1"/>
  <c r="AA109" i="4"/>
  <c r="AB109" i="4"/>
  <c r="AA110" i="4"/>
  <c r="AB110" i="4"/>
  <c r="AC110" i="4"/>
  <c r="D8" i="13"/>
  <c r="D9" i="13"/>
  <c r="D10" i="13"/>
  <c r="D11" i="13"/>
  <c r="N109" i="4"/>
  <c r="C5" i="13"/>
  <c r="E7" i="13"/>
  <c r="F7" i="13"/>
  <c r="G7" i="13"/>
  <c r="H7" i="13"/>
  <c r="I7" i="13"/>
  <c r="E8" i="13"/>
  <c r="F8" i="13"/>
  <c r="G8" i="13"/>
  <c r="H8" i="13"/>
  <c r="I8" i="13"/>
  <c r="E9" i="13"/>
  <c r="F9" i="13"/>
  <c r="G9" i="13"/>
  <c r="H9" i="13"/>
  <c r="I9" i="13"/>
  <c r="E10" i="13"/>
  <c r="F10" i="13"/>
  <c r="G10" i="13"/>
  <c r="H10" i="13"/>
  <c r="I10" i="13"/>
  <c r="E11" i="13"/>
  <c r="F11" i="13"/>
  <c r="G11" i="13"/>
  <c r="H11" i="13"/>
  <c r="I11" i="13"/>
  <c r="D13" i="13"/>
  <c r="E13" i="13"/>
  <c r="F13" i="13"/>
  <c r="G13" i="13"/>
  <c r="H13" i="13"/>
  <c r="I13" i="13"/>
  <c r="D14" i="13"/>
  <c r="E14" i="13"/>
  <c r="F14" i="13"/>
  <c r="G14" i="13"/>
  <c r="H14" i="13"/>
  <c r="I14" i="13"/>
  <c r="D15" i="13"/>
  <c r="E15" i="13"/>
  <c r="F15" i="13"/>
  <c r="G15" i="13"/>
  <c r="H15" i="13"/>
  <c r="I15" i="13"/>
  <c r="D16" i="13"/>
  <c r="E16" i="13"/>
  <c r="F16" i="13"/>
  <c r="G16" i="13"/>
  <c r="H16" i="13"/>
  <c r="I16" i="13"/>
  <c r="D17" i="13"/>
  <c r="E17" i="13"/>
  <c r="F17" i="13"/>
  <c r="G17" i="13"/>
  <c r="H17" i="13"/>
  <c r="I17" i="13"/>
  <c r="C22" i="13"/>
  <c r="D24" i="13"/>
  <c r="E24" i="13"/>
  <c r="F24" i="13"/>
  <c r="G24" i="13"/>
  <c r="H24" i="13"/>
  <c r="I24" i="13"/>
  <c r="D25" i="13"/>
  <c r="E25" i="13"/>
  <c r="F25" i="13"/>
  <c r="G25" i="13"/>
  <c r="H25" i="13"/>
  <c r="I25" i="13"/>
  <c r="D26" i="13"/>
  <c r="E26" i="13"/>
  <c r="F26" i="13"/>
  <c r="G26" i="13"/>
  <c r="H26" i="13"/>
  <c r="I26" i="13"/>
  <c r="D27" i="13"/>
  <c r="E27" i="13"/>
  <c r="F27" i="13"/>
  <c r="G27" i="13"/>
  <c r="H27" i="13"/>
  <c r="I27" i="13"/>
  <c r="D28" i="13"/>
  <c r="E28" i="13"/>
  <c r="F28" i="13"/>
  <c r="G28" i="13"/>
  <c r="H28" i="13"/>
  <c r="I28" i="13"/>
  <c r="D30" i="13"/>
  <c r="E30" i="13"/>
  <c r="F30" i="13"/>
  <c r="G30" i="13"/>
  <c r="H30" i="13"/>
  <c r="I30" i="13"/>
  <c r="D31" i="13"/>
  <c r="E31" i="13"/>
  <c r="F31" i="13"/>
  <c r="G31" i="13"/>
  <c r="H31" i="13"/>
  <c r="I31" i="13"/>
  <c r="D32" i="13"/>
  <c r="E32" i="13"/>
  <c r="F32" i="13"/>
  <c r="G32" i="13"/>
  <c r="H32" i="13"/>
  <c r="I32" i="13"/>
  <c r="D33" i="13"/>
  <c r="E33" i="13"/>
  <c r="F33" i="13"/>
  <c r="G33" i="13"/>
  <c r="H33" i="13"/>
  <c r="I33" i="13"/>
  <c r="D34" i="13"/>
  <c r="E34" i="13"/>
  <c r="F34" i="13"/>
  <c r="G34" i="13"/>
  <c r="H34" i="13"/>
  <c r="I34" i="13"/>
  <c r="R5" i="13"/>
  <c r="S7" i="13"/>
  <c r="T7" i="13"/>
  <c r="U7" i="13"/>
  <c r="V7" i="13"/>
  <c r="W7" i="13"/>
  <c r="X7" i="13"/>
  <c r="S8" i="13"/>
  <c r="T8" i="13"/>
  <c r="U8" i="13"/>
  <c r="V8" i="13"/>
  <c r="W8" i="13"/>
  <c r="X8" i="13"/>
  <c r="S9" i="13"/>
  <c r="T9" i="13"/>
  <c r="U9" i="13"/>
  <c r="V9" i="13"/>
  <c r="W9" i="13"/>
  <c r="X9" i="13"/>
  <c r="S10" i="13"/>
  <c r="T10" i="13"/>
  <c r="U10" i="13"/>
  <c r="V10" i="13"/>
  <c r="W10" i="13"/>
  <c r="X10" i="13"/>
  <c r="S11" i="13"/>
  <c r="T11" i="13"/>
  <c r="U11" i="13"/>
  <c r="V11" i="13"/>
  <c r="W11" i="13"/>
  <c r="X11" i="13"/>
  <c r="S13" i="13"/>
  <c r="T13" i="13"/>
  <c r="U13" i="13"/>
  <c r="V13" i="13"/>
  <c r="W13" i="13"/>
  <c r="X13" i="13"/>
  <c r="S14" i="13"/>
  <c r="T14" i="13"/>
  <c r="U14" i="13"/>
  <c r="V14" i="13"/>
  <c r="W14" i="13"/>
  <c r="X14" i="13"/>
  <c r="S15" i="13"/>
  <c r="T15" i="13"/>
  <c r="U15" i="13"/>
  <c r="V15" i="13"/>
  <c r="W15" i="13"/>
  <c r="X15" i="13"/>
  <c r="S16" i="13"/>
  <c r="T16" i="13"/>
  <c r="U16" i="13"/>
  <c r="V16" i="13"/>
  <c r="W16" i="13"/>
  <c r="X16" i="13"/>
  <c r="S17" i="13"/>
  <c r="T17" i="13"/>
  <c r="U17" i="13"/>
  <c r="V17" i="13"/>
  <c r="W17" i="13"/>
  <c r="X17" i="13"/>
  <c r="O109" i="4" l="1"/>
  <c r="J65" i="21" l="1"/>
  <c r="J66" i="21"/>
  <c r="J67" i="21"/>
  <c r="J68" i="21"/>
  <c r="J64" i="21"/>
  <c r="H42" i="21" l="1"/>
  <c r="H43" i="21"/>
  <c r="H41" i="21"/>
  <c r="A88" i="23" l="1"/>
  <c r="L71" i="23" s="1"/>
  <c r="E109" i="4" l="1"/>
  <c r="F109" i="4"/>
  <c r="E110" i="4"/>
  <c r="F110" i="4"/>
  <c r="H67" i="21" l="1"/>
  <c r="F56" i="13"/>
  <c r="D48" i="21"/>
  <c r="D49" i="21"/>
  <c r="D50" i="21"/>
  <c r="D47" i="21"/>
  <c r="BE10" i="4"/>
  <c r="BE107" i="4"/>
  <c r="BE100" i="4"/>
  <c r="BE93" i="4"/>
  <c r="BE86" i="4"/>
  <c r="BE79" i="4"/>
  <c r="BE72" i="4"/>
  <c r="BE65" i="4"/>
  <c r="BE58" i="4"/>
  <c r="BE51" i="4"/>
  <c r="BE44" i="4"/>
  <c r="BE37" i="4"/>
  <c r="BE30" i="4"/>
  <c r="BE23" i="4"/>
  <c r="BE16" i="4"/>
  <c r="Q5" i="23"/>
  <c r="F5" i="23"/>
  <c r="E68" i="22"/>
  <c r="P109" i="4"/>
  <c r="Q109" i="4"/>
  <c r="R109" i="4"/>
  <c r="H93" i="23"/>
  <c r="H94" i="23"/>
  <c r="H95" i="23"/>
  <c r="H96" i="23"/>
  <c r="X65" i="13"/>
  <c r="X66" i="13"/>
  <c r="X67" i="13"/>
  <c r="X68" i="13"/>
  <c r="X64" i="13"/>
  <c r="X59" i="13"/>
  <c r="X60" i="13"/>
  <c r="X61" i="13"/>
  <c r="X62" i="13"/>
  <c r="X58" i="13"/>
  <c r="W65" i="13"/>
  <c r="W66" i="13"/>
  <c r="W67" i="13"/>
  <c r="W68" i="13"/>
  <c r="W64" i="13"/>
  <c r="W59" i="13"/>
  <c r="W60" i="13"/>
  <c r="W61" i="13"/>
  <c r="W62" i="13"/>
  <c r="W58" i="13"/>
  <c r="V65" i="13"/>
  <c r="V66" i="13"/>
  <c r="V67" i="13"/>
  <c r="V68" i="13"/>
  <c r="V64" i="13"/>
  <c r="V59" i="13"/>
  <c r="V60" i="13"/>
  <c r="V61" i="13"/>
  <c r="V62" i="13"/>
  <c r="V58" i="13"/>
  <c r="U65" i="13"/>
  <c r="U66" i="13"/>
  <c r="U67" i="13"/>
  <c r="U68" i="13"/>
  <c r="U64" i="13"/>
  <c r="U59" i="13"/>
  <c r="U60" i="13"/>
  <c r="U61" i="13"/>
  <c r="U62" i="13"/>
  <c r="U58" i="13"/>
  <c r="T66" i="13"/>
  <c r="T67" i="13"/>
  <c r="T68" i="13"/>
  <c r="T64" i="13"/>
  <c r="T59" i="13"/>
  <c r="T60" i="13"/>
  <c r="T61" i="13"/>
  <c r="T62" i="13"/>
  <c r="T58" i="13"/>
  <c r="S65" i="13"/>
  <c r="S66" i="13"/>
  <c r="S67" i="13"/>
  <c r="S68" i="13"/>
  <c r="S64" i="13"/>
  <c r="S59" i="13"/>
  <c r="S60" i="13"/>
  <c r="S61" i="13"/>
  <c r="S62" i="13"/>
  <c r="S58" i="13"/>
  <c r="U56" i="13"/>
  <c r="R56" i="13"/>
  <c r="I48" i="13"/>
  <c r="I49" i="13"/>
  <c r="I50" i="13"/>
  <c r="I51" i="13"/>
  <c r="I47" i="13"/>
  <c r="I42" i="13"/>
  <c r="I43" i="13"/>
  <c r="I44" i="13"/>
  <c r="I45" i="13"/>
  <c r="I41" i="13"/>
  <c r="X48" i="13"/>
  <c r="X49" i="13"/>
  <c r="X50" i="13"/>
  <c r="X51" i="13"/>
  <c r="X47" i="13"/>
  <c r="X42" i="13"/>
  <c r="X43" i="13"/>
  <c r="X44" i="13"/>
  <c r="X45" i="13"/>
  <c r="X41" i="13"/>
  <c r="I65" i="13"/>
  <c r="I66" i="13"/>
  <c r="I67" i="13"/>
  <c r="I68" i="13"/>
  <c r="I64" i="13"/>
  <c r="I59" i="13"/>
  <c r="I60" i="13"/>
  <c r="I61" i="13"/>
  <c r="I62" i="13"/>
  <c r="I58" i="13"/>
  <c r="H65" i="13"/>
  <c r="H66" i="13"/>
  <c r="H67" i="13"/>
  <c r="H68" i="13"/>
  <c r="H59" i="13"/>
  <c r="H60" i="13"/>
  <c r="H61" i="13"/>
  <c r="H62" i="13"/>
  <c r="H58" i="13"/>
  <c r="G65" i="13"/>
  <c r="G66" i="13"/>
  <c r="G67" i="13"/>
  <c r="G68" i="13"/>
  <c r="G64" i="13"/>
  <c r="G59" i="13"/>
  <c r="G60" i="13"/>
  <c r="G61" i="13"/>
  <c r="G62" i="13"/>
  <c r="G58" i="13"/>
  <c r="F65" i="13"/>
  <c r="F66" i="13"/>
  <c r="F67" i="13"/>
  <c r="F68" i="13"/>
  <c r="F64" i="13"/>
  <c r="F59" i="13"/>
  <c r="F60" i="13"/>
  <c r="F61" i="13"/>
  <c r="F62" i="13"/>
  <c r="F58" i="13"/>
  <c r="E65" i="13"/>
  <c r="E66" i="13"/>
  <c r="E67" i="13"/>
  <c r="E68" i="13"/>
  <c r="E64" i="13"/>
  <c r="E59" i="13"/>
  <c r="E60" i="13"/>
  <c r="E61" i="13"/>
  <c r="E62" i="13"/>
  <c r="E58" i="13"/>
  <c r="D65" i="13"/>
  <c r="D66" i="13"/>
  <c r="D67" i="13"/>
  <c r="D68" i="13"/>
  <c r="D64" i="13"/>
  <c r="D59" i="13"/>
  <c r="D60" i="13"/>
  <c r="D61" i="13"/>
  <c r="D62" i="13"/>
  <c r="D58" i="13"/>
  <c r="C56" i="13"/>
  <c r="W48" i="13"/>
  <c r="W49" i="13"/>
  <c r="W50" i="13"/>
  <c r="W51" i="13"/>
  <c r="W47" i="13"/>
  <c r="V48" i="13"/>
  <c r="V49" i="13"/>
  <c r="V50" i="13"/>
  <c r="V51" i="13"/>
  <c r="V47" i="13"/>
  <c r="V42" i="13"/>
  <c r="V43" i="13"/>
  <c r="V44" i="13"/>
  <c r="V45" i="13"/>
  <c r="V41" i="13"/>
  <c r="U48" i="13"/>
  <c r="U49" i="13"/>
  <c r="U50" i="13"/>
  <c r="U51" i="13"/>
  <c r="U47" i="13"/>
  <c r="U45" i="13"/>
  <c r="U42" i="13"/>
  <c r="U43" i="13"/>
  <c r="U44" i="13"/>
  <c r="U41" i="13"/>
  <c r="T48" i="13"/>
  <c r="T49" i="13"/>
  <c r="T50" i="13"/>
  <c r="T51" i="13"/>
  <c r="T47" i="13"/>
  <c r="T42" i="13"/>
  <c r="T43" i="13"/>
  <c r="T44" i="13"/>
  <c r="T45" i="13"/>
  <c r="T41" i="13"/>
  <c r="S48" i="13"/>
  <c r="S49" i="13"/>
  <c r="S50" i="13"/>
  <c r="S51" i="13"/>
  <c r="S47" i="13"/>
  <c r="S42" i="13"/>
  <c r="S43" i="13"/>
  <c r="S44" i="13"/>
  <c r="S45" i="13"/>
  <c r="S41" i="13"/>
  <c r="U39" i="13"/>
  <c r="R39" i="13"/>
  <c r="H48" i="13"/>
  <c r="H49" i="13"/>
  <c r="H50" i="13"/>
  <c r="H51" i="13"/>
  <c r="H47" i="13"/>
  <c r="H42" i="13"/>
  <c r="H43" i="13"/>
  <c r="H44" i="13"/>
  <c r="H45" i="13"/>
  <c r="H41" i="13"/>
  <c r="G48" i="13"/>
  <c r="G49" i="13"/>
  <c r="G50" i="13"/>
  <c r="G51" i="13"/>
  <c r="G47" i="13"/>
  <c r="G42" i="13"/>
  <c r="G43" i="13"/>
  <c r="G44" i="13"/>
  <c r="G45" i="13"/>
  <c r="G41" i="13"/>
  <c r="F48" i="13"/>
  <c r="F49" i="13"/>
  <c r="F50" i="13"/>
  <c r="F51" i="13"/>
  <c r="F47" i="13"/>
  <c r="F42" i="13"/>
  <c r="F43" i="13"/>
  <c r="F44" i="13"/>
  <c r="F45" i="13"/>
  <c r="F41" i="13"/>
  <c r="E48" i="13"/>
  <c r="E49" i="13"/>
  <c r="E50" i="13"/>
  <c r="E51" i="13"/>
  <c r="E47" i="13"/>
  <c r="E42" i="13"/>
  <c r="E43" i="13"/>
  <c r="E44" i="13"/>
  <c r="E45" i="13"/>
  <c r="E41" i="13"/>
  <c r="D48" i="13"/>
  <c r="D49" i="13"/>
  <c r="D50" i="13"/>
  <c r="D51" i="13"/>
  <c r="D47" i="13"/>
  <c r="D42" i="13"/>
  <c r="D43" i="13"/>
  <c r="D44" i="13"/>
  <c r="D45" i="13"/>
  <c r="D41" i="13"/>
  <c r="F39" i="13"/>
  <c r="C39" i="13"/>
  <c r="P110" i="4"/>
  <c r="O110" i="4"/>
  <c r="J99" i="23"/>
  <c r="J100" i="23"/>
  <c r="J101" i="23"/>
  <c r="J102" i="23"/>
  <c r="J98" i="23"/>
  <c r="J93" i="23"/>
  <c r="J94" i="23"/>
  <c r="J95" i="23"/>
  <c r="J96" i="23"/>
  <c r="J92" i="23"/>
  <c r="T65" i="20"/>
  <c r="T66" i="20"/>
  <c r="T67" i="20"/>
  <c r="T68" i="20"/>
  <c r="T64" i="20"/>
  <c r="T59" i="20"/>
  <c r="T60" i="20"/>
  <c r="T61" i="20"/>
  <c r="T62" i="20"/>
  <c r="T58" i="20"/>
  <c r="S65" i="20"/>
  <c r="S66" i="20"/>
  <c r="S67" i="20"/>
  <c r="S68" i="20"/>
  <c r="S64" i="20"/>
  <c r="S59" i="20"/>
  <c r="S60" i="20"/>
  <c r="S61" i="20"/>
  <c r="S62" i="20"/>
  <c r="S58" i="20"/>
  <c r="R65" i="20"/>
  <c r="R66" i="20"/>
  <c r="R67" i="20"/>
  <c r="R68" i="20"/>
  <c r="R64" i="20"/>
  <c r="R59" i="20"/>
  <c r="R60" i="20"/>
  <c r="R61" i="20"/>
  <c r="R62" i="20"/>
  <c r="R58" i="20"/>
  <c r="Q65" i="20"/>
  <c r="Q66" i="20"/>
  <c r="Q67" i="20"/>
  <c r="Q68" i="20"/>
  <c r="Q64" i="20"/>
  <c r="Q59" i="20"/>
  <c r="Q60" i="20"/>
  <c r="Q61" i="20"/>
  <c r="Q62" i="20"/>
  <c r="Q58" i="20"/>
  <c r="P65" i="20"/>
  <c r="P66" i="20"/>
  <c r="P67" i="20"/>
  <c r="P68" i="20"/>
  <c r="P64" i="20"/>
  <c r="P59" i="20"/>
  <c r="P60" i="20"/>
  <c r="P61" i="20"/>
  <c r="P62" i="20"/>
  <c r="P58" i="20"/>
  <c r="O65" i="20"/>
  <c r="O66" i="20"/>
  <c r="O67" i="20"/>
  <c r="O68" i="20"/>
  <c r="O64" i="20"/>
  <c r="O59" i="20"/>
  <c r="O60" i="20"/>
  <c r="O61" i="20"/>
  <c r="O62" i="20"/>
  <c r="O58" i="20"/>
  <c r="Q56" i="20"/>
  <c r="N56" i="20"/>
  <c r="AT109" i="4"/>
  <c r="S8" i="23"/>
  <c r="S9" i="23"/>
  <c r="S10" i="23"/>
  <c r="S11" i="23"/>
  <c r="S7" i="23"/>
  <c r="I31" i="23"/>
  <c r="G82" i="23"/>
  <c r="G83" i="23"/>
  <c r="G84" i="23"/>
  <c r="G85" i="23"/>
  <c r="G81" i="23"/>
  <c r="AD110" i="4"/>
  <c r="E58" i="20"/>
  <c r="H82" i="23"/>
  <c r="D76" i="20"/>
  <c r="E59" i="20"/>
  <c r="T82" i="23"/>
  <c r="T83" i="23"/>
  <c r="T84" i="23"/>
  <c r="T85" i="23"/>
  <c r="T81" i="23"/>
  <c r="T76" i="23"/>
  <c r="T77" i="23"/>
  <c r="T78" i="23"/>
  <c r="T79" i="23"/>
  <c r="T75" i="23"/>
  <c r="S82" i="23"/>
  <c r="S83" i="23"/>
  <c r="S84" i="23"/>
  <c r="S85" i="23"/>
  <c r="S81" i="23"/>
  <c r="S76" i="23"/>
  <c r="S77" i="23"/>
  <c r="S78" i="23"/>
  <c r="S79" i="23"/>
  <c r="S75" i="23"/>
  <c r="R82" i="23"/>
  <c r="R83" i="23"/>
  <c r="R84" i="23"/>
  <c r="R85" i="23"/>
  <c r="R81" i="23"/>
  <c r="R76" i="23"/>
  <c r="R77" i="23"/>
  <c r="R78" i="23"/>
  <c r="R79" i="23"/>
  <c r="R75" i="23"/>
  <c r="F11" i="23"/>
  <c r="D7" i="23"/>
  <c r="C5" i="47"/>
  <c r="A3" i="47"/>
  <c r="I65" i="21"/>
  <c r="I66" i="21"/>
  <c r="I67" i="21"/>
  <c r="I68" i="21"/>
  <c r="I64" i="21"/>
  <c r="I59" i="21"/>
  <c r="I60" i="21"/>
  <c r="I61" i="21"/>
  <c r="I62" i="21"/>
  <c r="I58" i="21"/>
  <c r="H65" i="21"/>
  <c r="H66" i="21"/>
  <c r="H68" i="21"/>
  <c r="H64" i="21"/>
  <c r="H59" i="21"/>
  <c r="H60" i="21"/>
  <c r="H61" i="21"/>
  <c r="H62" i="21"/>
  <c r="H58" i="21"/>
  <c r="G68" i="21"/>
  <c r="G65" i="21"/>
  <c r="G66" i="21"/>
  <c r="G67" i="21"/>
  <c r="G64" i="21"/>
  <c r="G59" i="21"/>
  <c r="G60" i="21"/>
  <c r="G61" i="21"/>
  <c r="G62" i="21"/>
  <c r="G58" i="21"/>
  <c r="F66" i="21"/>
  <c r="F67" i="21"/>
  <c r="F68" i="21"/>
  <c r="F65" i="21"/>
  <c r="F64" i="21"/>
  <c r="F59" i="21"/>
  <c r="F61" i="21"/>
  <c r="F62" i="21"/>
  <c r="F58" i="21"/>
  <c r="E65" i="21"/>
  <c r="E66" i="21"/>
  <c r="E67" i="21"/>
  <c r="E68" i="21"/>
  <c r="E64" i="21"/>
  <c r="E59" i="21"/>
  <c r="E60" i="21"/>
  <c r="E61" i="21"/>
  <c r="E62" i="21"/>
  <c r="E58" i="21"/>
  <c r="D65" i="21"/>
  <c r="D66" i="21"/>
  <c r="D67" i="21"/>
  <c r="D68" i="21"/>
  <c r="D64" i="21"/>
  <c r="D59" i="21"/>
  <c r="D60" i="21"/>
  <c r="D61" i="21"/>
  <c r="D62" i="21"/>
  <c r="D58" i="21"/>
  <c r="F56" i="21"/>
  <c r="T52" i="21"/>
  <c r="O52" i="21"/>
  <c r="F39" i="21"/>
  <c r="Q39" i="21"/>
  <c r="C56" i="21"/>
  <c r="N39" i="21"/>
  <c r="C39" i="21"/>
  <c r="Q39" i="22"/>
  <c r="Q82" i="23"/>
  <c r="Q83" i="23"/>
  <c r="Q84" i="23"/>
  <c r="Q85" i="23"/>
  <c r="Q81" i="23"/>
  <c r="Q76" i="23"/>
  <c r="Q77" i="23"/>
  <c r="Q78" i="23"/>
  <c r="Q79" i="23"/>
  <c r="Q75" i="23"/>
  <c r="P82" i="23"/>
  <c r="P83" i="23"/>
  <c r="P84" i="23"/>
  <c r="P85" i="23"/>
  <c r="P81" i="23"/>
  <c r="P76" i="23"/>
  <c r="P77" i="23"/>
  <c r="P78" i="23"/>
  <c r="P79" i="23"/>
  <c r="P75" i="23"/>
  <c r="O82" i="23"/>
  <c r="O83" i="23"/>
  <c r="O84" i="23"/>
  <c r="O85" i="23"/>
  <c r="O81" i="23"/>
  <c r="O76" i="23"/>
  <c r="O77" i="23"/>
  <c r="O78" i="23"/>
  <c r="O79" i="23"/>
  <c r="O75" i="23"/>
  <c r="Q73" i="23"/>
  <c r="N73" i="23"/>
  <c r="I99" i="23"/>
  <c r="I100" i="23"/>
  <c r="I101" i="23"/>
  <c r="I102" i="23"/>
  <c r="I98" i="23"/>
  <c r="I93" i="23"/>
  <c r="I94" i="23"/>
  <c r="I95" i="23"/>
  <c r="I96" i="23"/>
  <c r="I92" i="23"/>
  <c r="H99" i="23"/>
  <c r="H100" i="23"/>
  <c r="H101" i="23"/>
  <c r="H102" i="23"/>
  <c r="H98" i="23"/>
  <c r="H92" i="23"/>
  <c r="G102" i="23"/>
  <c r="G99" i="23"/>
  <c r="G100" i="23"/>
  <c r="G101" i="23"/>
  <c r="G98" i="23"/>
  <c r="G93" i="23"/>
  <c r="G94" i="23"/>
  <c r="G95" i="23"/>
  <c r="G96" i="23"/>
  <c r="G92" i="23"/>
  <c r="F99" i="23"/>
  <c r="F100" i="23"/>
  <c r="F101" i="23"/>
  <c r="F102" i="23"/>
  <c r="F98" i="23"/>
  <c r="F93" i="23"/>
  <c r="F94" i="23"/>
  <c r="F95" i="23"/>
  <c r="F96" i="23"/>
  <c r="F92" i="23"/>
  <c r="E99" i="23"/>
  <c r="E100" i="23"/>
  <c r="E101" i="23"/>
  <c r="E102" i="23"/>
  <c r="E98" i="23"/>
  <c r="E93" i="23"/>
  <c r="E94" i="23"/>
  <c r="E95" i="23"/>
  <c r="E96" i="23"/>
  <c r="E92" i="23"/>
  <c r="D102" i="23"/>
  <c r="D99" i="23"/>
  <c r="D100" i="23"/>
  <c r="D101" i="23"/>
  <c r="D98" i="23"/>
  <c r="D93" i="23"/>
  <c r="D94" i="23"/>
  <c r="D95" i="23"/>
  <c r="D96" i="23"/>
  <c r="D92" i="23"/>
  <c r="F90" i="23"/>
  <c r="C90" i="23"/>
  <c r="I82" i="23"/>
  <c r="I83" i="23"/>
  <c r="I84" i="23"/>
  <c r="I85" i="23"/>
  <c r="I81" i="23"/>
  <c r="I76" i="23"/>
  <c r="I77" i="23"/>
  <c r="I78" i="23"/>
  <c r="I79" i="23"/>
  <c r="I75" i="23"/>
  <c r="H83" i="23"/>
  <c r="H84" i="23"/>
  <c r="H85" i="23"/>
  <c r="H81" i="23"/>
  <c r="H76" i="23"/>
  <c r="H77" i="23"/>
  <c r="H78" i="23"/>
  <c r="H79" i="23"/>
  <c r="H75" i="23"/>
  <c r="G76" i="23"/>
  <c r="G77" i="23"/>
  <c r="G78" i="23"/>
  <c r="G79" i="23"/>
  <c r="G75" i="23"/>
  <c r="F82" i="23"/>
  <c r="F83" i="23"/>
  <c r="F84" i="23"/>
  <c r="F85" i="23"/>
  <c r="F81" i="23"/>
  <c r="F76" i="23"/>
  <c r="F77" i="23"/>
  <c r="F78" i="23"/>
  <c r="F79" i="23"/>
  <c r="F75" i="23"/>
  <c r="E85" i="23"/>
  <c r="E82" i="23"/>
  <c r="E83" i="23"/>
  <c r="E84" i="23"/>
  <c r="E81" i="23"/>
  <c r="E76" i="23"/>
  <c r="E77" i="23"/>
  <c r="E78" i="23"/>
  <c r="E79" i="23"/>
  <c r="E75" i="23"/>
  <c r="D82" i="23"/>
  <c r="D83" i="23"/>
  <c r="D84" i="23"/>
  <c r="D85" i="23"/>
  <c r="D81" i="23"/>
  <c r="D76" i="23"/>
  <c r="D77" i="23"/>
  <c r="D78" i="23"/>
  <c r="D79" i="23"/>
  <c r="D75" i="23"/>
  <c r="F73" i="23"/>
  <c r="C73" i="23"/>
  <c r="F56" i="20"/>
  <c r="D75" i="20"/>
  <c r="D77" i="20"/>
  <c r="D78" i="20"/>
  <c r="D79" i="20"/>
  <c r="I68" i="20"/>
  <c r="I65" i="20"/>
  <c r="I66" i="20"/>
  <c r="I67" i="20"/>
  <c r="I64" i="20"/>
  <c r="I59" i="20"/>
  <c r="I60" i="20"/>
  <c r="I61" i="20"/>
  <c r="I62" i="20"/>
  <c r="I58" i="20"/>
  <c r="H65" i="20"/>
  <c r="H66" i="20"/>
  <c r="H67" i="20"/>
  <c r="H68" i="20"/>
  <c r="H64" i="20"/>
  <c r="H59" i="20"/>
  <c r="H60" i="20"/>
  <c r="H61" i="20"/>
  <c r="H62" i="20"/>
  <c r="H58" i="20"/>
  <c r="G65" i="20"/>
  <c r="G66" i="20"/>
  <c r="G67" i="20"/>
  <c r="G68" i="20"/>
  <c r="G64" i="20"/>
  <c r="G59" i="20"/>
  <c r="G60" i="20"/>
  <c r="G61" i="20"/>
  <c r="G62" i="20"/>
  <c r="G58" i="20"/>
  <c r="F65" i="20"/>
  <c r="F66" i="20"/>
  <c r="F67" i="20"/>
  <c r="F68" i="20"/>
  <c r="F64" i="20"/>
  <c r="F59" i="20"/>
  <c r="F60" i="20"/>
  <c r="F61" i="20"/>
  <c r="F62" i="20"/>
  <c r="F58" i="20"/>
  <c r="E65" i="20"/>
  <c r="E66" i="20"/>
  <c r="E67" i="20"/>
  <c r="E68" i="20"/>
  <c r="E64" i="20"/>
  <c r="E60" i="20"/>
  <c r="E61" i="20"/>
  <c r="E62" i="20"/>
  <c r="D65" i="20"/>
  <c r="D66" i="20"/>
  <c r="D67" i="20"/>
  <c r="D68" i="20"/>
  <c r="D64" i="20"/>
  <c r="D60" i="20"/>
  <c r="D61" i="20"/>
  <c r="D62" i="20"/>
  <c r="D58" i="20"/>
  <c r="C56" i="20"/>
  <c r="G49" i="22"/>
  <c r="G50" i="22"/>
  <c r="G51" i="22"/>
  <c r="H82" i="20"/>
  <c r="H83" i="20"/>
  <c r="H81" i="20"/>
  <c r="L38" i="22"/>
  <c r="H44" i="21"/>
  <c r="D8" i="23"/>
  <c r="H48" i="21"/>
  <c r="P11" i="23"/>
  <c r="F81" i="20"/>
  <c r="I59" i="22"/>
  <c r="I60" i="22"/>
  <c r="I61" i="22"/>
  <c r="I62" i="22"/>
  <c r="G31" i="23"/>
  <c r="G32" i="23"/>
  <c r="J59" i="22"/>
  <c r="J60" i="22"/>
  <c r="J61" i="22"/>
  <c r="J62" i="22"/>
  <c r="J58" i="22"/>
  <c r="I65" i="22"/>
  <c r="I66" i="22"/>
  <c r="I67" i="22"/>
  <c r="I68" i="22"/>
  <c r="F59" i="22"/>
  <c r="F60" i="22"/>
  <c r="F61" i="22"/>
  <c r="F62" i="22"/>
  <c r="Q110" i="4"/>
  <c r="H59" i="22"/>
  <c r="H60" i="22"/>
  <c r="H61" i="22"/>
  <c r="H62" i="22"/>
  <c r="D59" i="22"/>
  <c r="D60" i="22"/>
  <c r="D61" i="22"/>
  <c r="D62" i="22"/>
  <c r="D65" i="22"/>
  <c r="D66" i="22"/>
  <c r="D67" i="22"/>
  <c r="D68" i="22"/>
  <c r="D64" i="22"/>
  <c r="H65" i="22"/>
  <c r="H66" i="22"/>
  <c r="H67" i="22"/>
  <c r="H68" i="22"/>
  <c r="H64" i="22"/>
  <c r="I64" i="22"/>
  <c r="I14" i="23"/>
  <c r="I15" i="23"/>
  <c r="I16" i="23"/>
  <c r="I17" i="23"/>
  <c r="I13" i="23"/>
  <c r="H14" i="23"/>
  <c r="E59" i="22"/>
  <c r="E60" i="22"/>
  <c r="E61" i="22"/>
  <c r="E62" i="22"/>
  <c r="G25" i="23"/>
  <c r="I58" i="22"/>
  <c r="H58" i="22"/>
  <c r="AM109" i="4"/>
  <c r="F56" i="22"/>
  <c r="F65" i="22"/>
  <c r="F66" i="22"/>
  <c r="F67" i="22"/>
  <c r="F68" i="22"/>
  <c r="F64" i="22"/>
  <c r="R110" i="4"/>
  <c r="E65" i="22"/>
  <c r="E66" i="22"/>
  <c r="E67" i="22"/>
  <c r="E64" i="22"/>
  <c r="G65" i="22"/>
  <c r="G66" i="22"/>
  <c r="G67" i="22"/>
  <c r="G68" i="22"/>
  <c r="G64" i="22"/>
  <c r="G59" i="22"/>
  <c r="G60" i="22"/>
  <c r="G61" i="22"/>
  <c r="G62" i="22"/>
  <c r="G58" i="22"/>
  <c r="D58" i="22"/>
  <c r="F58" i="22"/>
  <c r="E58" i="22"/>
  <c r="C56" i="22"/>
  <c r="AM110" i="4"/>
  <c r="P8" i="23"/>
  <c r="P9" i="23"/>
  <c r="P10" i="23"/>
  <c r="P7" i="23"/>
  <c r="E8" i="23"/>
  <c r="E9" i="23"/>
  <c r="E10" i="23"/>
  <c r="E11" i="23"/>
  <c r="E7" i="23"/>
  <c r="S14" i="23"/>
  <c r="F47" i="22"/>
  <c r="J46" i="22"/>
  <c r="S52" i="21"/>
  <c r="P52" i="21"/>
  <c r="E42" i="22"/>
  <c r="G48" i="22"/>
  <c r="G47" i="22"/>
  <c r="S42" i="22"/>
  <c r="S43" i="22"/>
  <c r="S44" i="22"/>
  <c r="Q22" i="23"/>
  <c r="F22" i="23"/>
  <c r="AR109" i="4"/>
  <c r="AQ109" i="4"/>
  <c r="AN109" i="4"/>
  <c r="D14" i="23"/>
  <c r="D15" i="23"/>
  <c r="D16" i="23"/>
  <c r="D17" i="23"/>
  <c r="T14" i="23"/>
  <c r="T15" i="23"/>
  <c r="T16" i="23"/>
  <c r="T17" i="23"/>
  <c r="T13" i="23"/>
  <c r="T8" i="23"/>
  <c r="T9" i="23"/>
  <c r="T10" i="23"/>
  <c r="T11" i="23"/>
  <c r="T7" i="23"/>
  <c r="S15" i="23"/>
  <c r="S16" i="23"/>
  <c r="S17" i="23"/>
  <c r="S13" i="23"/>
  <c r="R14" i="23"/>
  <c r="R15" i="23"/>
  <c r="R16" i="23"/>
  <c r="R17" i="23"/>
  <c r="R13" i="23"/>
  <c r="R8" i="23"/>
  <c r="R9" i="23"/>
  <c r="R10" i="23"/>
  <c r="R11" i="23"/>
  <c r="R7" i="23"/>
  <c r="Q14" i="23"/>
  <c r="Q15" i="23"/>
  <c r="Q16" i="23"/>
  <c r="Q17" i="23"/>
  <c r="Q13" i="23"/>
  <c r="Q8" i="23"/>
  <c r="Q9" i="23"/>
  <c r="Q10" i="23"/>
  <c r="Q11" i="23"/>
  <c r="Q7" i="23"/>
  <c r="P14" i="23"/>
  <c r="P15" i="23"/>
  <c r="P16" i="23"/>
  <c r="P17" i="23"/>
  <c r="P13" i="23"/>
  <c r="O15" i="23"/>
  <c r="O16" i="23"/>
  <c r="O17" i="23"/>
  <c r="O13" i="23"/>
  <c r="O8" i="23"/>
  <c r="O9" i="23"/>
  <c r="O10" i="23"/>
  <c r="O11" i="23"/>
  <c r="O7" i="23"/>
  <c r="I8" i="23"/>
  <c r="I9" i="23"/>
  <c r="I10" i="23"/>
  <c r="I11" i="23"/>
  <c r="I7" i="23"/>
  <c r="H15" i="23"/>
  <c r="H16" i="23"/>
  <c r="H17" i="23"/>
  <c r="H13" i="23"/>
  <c r="H8" i="23"/>
  <c r="H10" i="23"/>
  <c r="H11" i="23"/>
  <c r="H7" i="23"/>
  <c r="G14" i="23"/>
  <c r="G15" i="23"/>
  <c r="G16" i="23"/>
  <c r="G17" i="23"/>
  <c r="G13" i="23"/>
  <c r="G8" i="23"/>
  <c r="G9" i="23"/>
  <c r="G10" i="23"/>
  <c r="G11" i="23"/>
  <c r="G7" i="23"/>
  <c r="F14" i="23"/>
  <c r="F15" i="23"/>
  <c r="F16" i="23"/>
  <c r="F17" i="23"/>
  <c r="F13" i="23"/>
  <c r="F8" i="23"/>
  <c r="F9" i="23"/>
  <c r="F10" i="23"/>
  <c r="F7" i="23"/>
  <c r="E14" i="23"/>
  <c r="E15" i="23"/>
  <c r="E16" i="23"/>
  <c r="E17" i="23"/>
  <c r="E13" i="23"/>
  <c r="D13" i="23"/>
  <c r="D9" i="23"/>
  <c r="D10" i="23"/>
  <c r="D11" i="23"/>
  <c r="I32" i="23"/>
  <c r="I33" i="23"/>
  <c r="I34" i="23"/>
  <c r="I30" i="23"/>
  <c r="I25" i="23"/>
  <c r="I26" i="23"/>
  <c r="I27" i="23"/>
  <c r="I28" i="23"/>
  <c r="I24" i="23"/>
  <c r="H31" i="23"/>
  <c r="H32" i="23"/>
  <c r="H33" i="23"/>
  <c r="H34" i="23"/>
  <c r="H30" i="23"/>
  <c r="H25" i="23"/>
  <c r="H26" i="23"/>
  <c r="H27" i="23"/>
  <c r="H28" i="23"/>
  <c r="H24" i="23"/>
  <c r="G33" i="23"/>
  <c r="G34" i="23"/>
  <c r="G30" i="23"/>
  <c r="G26" i="23"/>
  <c r="G27" i="23"/>
  <c r="G28" i="23"/>
  <c r="G24" i="23"/>
  <c r="F31" i="23"/>
  <c r="F32" i="23"/>
  <c r="F33" i="23"/>
  <c r="F34" i="23"/>
  <c r="F30" i="23"/>
  <c r="F25" i="23"/>
  <c r="F26" i="23"/>
  <c r="F27" i="23"/>
  <c r="F28" i="23"/>
  <c r="F24" i="23"/>
  <c r="E31" i="23"/>
  <c r="E32" i="23"/>
  <c r="E33" i="23"/>
  <c r="E34" i="23"/>
  <c r="E30" i="23"/>
  <c r="E25" i="23"/>
  <c r="E26" i="23"/>
  <c r="E27" i="23"/>
  <c r="E28" i="23"/>
  <c r="E24" i="23"/>
  <c r="D31" i="23"/>
  <c r="D32" i="23"/>
  <c r="D33" i="23"/>
  <c r="D34" i="23"/>
  <c r="D30" i="23"/>
  <c r="D25" i="23"/>
  <c r="D26" i="23"/>
  <c r="D27" i="23"/>
  <c r="D28" i="23"/>
  <c r="D24" i="23"/>
  <c r="T31" i="23"/>
  <c r="T32" i="23"/>
  <c r="T33" i="23"/>
  <c r="T34" i="23"/>
  <c r="T30" i="23"/>
  <c r="T25" i="23"/>
  <c r="T26" i="23"/>
  <c r="T27" i="23"/>
  <c r="T28" i="23"/>
  <c r="T29" i="23"/>
  <c r="T24" i="23"/>
  <c r="S31" i="23"/>
  <c r="S32" i="23"/>
  <c r="S33" i="23"/>
  <c r="S34" i="23"/>
  <c r="S30" i="23"/>
  <c r="S25" i="23"/>
  <c r="S26" i="23"/>
  <c r="S27" i="23"/>
  <c r="S28" i="23"/>
  <c r="S29" i="23"/>
  <c r="S24" i="23"/>
  <c r="R31" i="23"/>
  <c r="R32" i="23"/>
  <c r="R33" i="23"/>
  <c r="R34" i="23"/>
  <c r="R30" i="23"/>
  <c r="R25" i="23"/>
  <c r="R26" i="23"/>
  <c r="R27" i="23"/>
  <c r="R28" i="23"/>
  <c r="R29" i="23"/>
  <c r="R24" i="23"/>
  <c r="Q31" i="23"/>
  <c r="Q32" i="23"/>
  <c r="Q33" i="23"/>
  <c r="Q34" i="23"/>
  <c r="Q30" i="23"/>
  <c r="Q25" i="23"/>
  <c r="Q26" i="23"/>
  <c r="Q27" i="23"/>
  <c r="Q28" i="23"/>
  <c r="Q29" i="23"/>
  <c r="Q24" i="23"/>
  <c r="P31" i="23"/>
  <c r="P32" i="23"/>
  <c r="P33" i="23"/>
  <c r="P34" i="23"/>
  <c r="P30" i="23"/>
  <c r="P25" i="23"/>
  <c r="P26" i="23"/>
  <c r="P27" i="23"/>
  <c r="P28" i="23"/>
  <c r="P29" i="23"/>
  <c r="P24" i="23"/>
  <c r="O31" i="23"/>
  <c r="O32" i="23"/>
  <c r="O33" i="23"/>
  <c r="O34" i="23"/>
  <c r="O30" i="23"/>
  <c r="O25" i="23"/>
  <c r="O26" i="23"/>
  <c r="O27" i="23"/>
  <c r="O28" i="23"/>
  <c r="O29" i="23"/>
  <c r="O24" i="23"/>
  <c r="AE110" i="4"/>
  <c r="N5" i="23"/>
  <c r="C5" i="23"/>
  <c r="C22" i="23"/>
  <c r="F82" i="20"/>
  <c r="F83" i="20"/>
  <c r="C18" i="40"/>
  <c r="D42" i="22"/>
  <c r="D43" i="22"/>
  <c r="D44" i="22"/>
  <c r="D45" i="22"/>
  <c r="Q48" i="22"/>
  <c r="Y109" i="4"/>
  <c r="I48" i="21"/>
  <c r="I49" i="21"/>
  <c r="I50" i="21"/>
  <c r="I51" i="21"/>
  <c r="I47" i="21"/>
  <c r="I42" i="21"/>
  <c r="I43" i="21"/>
  <c r="I44" i="21"/>
  <c r="I45" i="21"/>
  <c r="J48" i="21"/>
  <c r="J49" i="21"/>
  <c r="J50" i="21"/>
  <c r="J51" i="21"/>
  <c r="U48" i="22"/>
  <c r="U49" i="22"/>
  <c r="U50" i="22"/>
  <c r="U51" i="22"/>
  <c r="J48" i="22"/>
  <c r="J49" i="22"/>
  <c r="J50" i="22"/>
  <c r="J51" i="22"/>
  <c r="J47" i="21"/>
  <c r="U47" i="22"/>
  <c r="U42" i="22"/>
  <c r="U43" i="22"/>
  <c r="U44" i="22"/>
  <c r="U45" i="22"/>
  <c r="U41" i="22"/>
  <c r="J47" i="22"/>
  <c r="J42" i="22"/>
  <c r="J43" i="22"/>
  <c r="J44" i="22"/>
  <c r="J45" i="22"/>
  <c r="J41" i="22"/>
  <c r="AW109" i="4"/>
  <c r="AV109" i="4"/>
  <c r="AU109" i="4"/>
  <c r="AL109" i="4"/>
  <c r="AK109" i="4"/>
  <c r="Z109" i="4"/>
  <c r="X109" i="4"/>
  <c r="H76" i="20"/>
  <c r="H77" i="20"/>
  <c r="H78" i="20"/>
  <c r="H79" i="20"/>
  <c r="I41" i="21"/>
  <c r="H45" i="21"/>
  <c r="H49" i="21"/>
  <c r="H50" i="21"/>
  <c r="H51" i="21"/>
  <c r="F48" i="21"/>
  <c r="F49" i="21"/>
  <c r="F50" i="21"/>
  <c r="F51" i="21"/>
  <c r="E48" i="22"/>
  <c r="E49" i="22"/>
  <c r="E50" i="22"/>
  <c r="E51" i="22"/>
  <c r="E47" i="22"/>
  <c r="R48" i="22"/>
  <c r="R49" i="22"/>
  <c r="R50" i="22"/>
  <c r="R51" i="22"/>
  <c r="P49" i="22"/>
  <c r="F84" i="20"/>
  <c r="F85" i="20"/>
  <c r="E76" i="20"/>
  <c r="E77" i="20"/>
  <c r="E78" i="20"/>
  <c r="E79" i="20"/>
  <c r="E75" i="20"/>
  <c r="I82" i="20"/>
  <c r="I83" i="20"/>
  <c r="I84" i="20"/>
  <c r="I85" i="20"/>
  <c r="I81" i="20"/>
  <c r="I76" i="20"/>
  <c r="I77" i="20"/>
  <c r="I78" i="20"/>
  <c r="I79" i="20"/>
  <c r="O48" i="22"/>
  <c r="O49" i="22"/>
  <c r="O50" i="22"/>
  <c r="O51" i="22"/>
  <c r="O47" i="22"/>
  <c r="T48" i="22"/>
  <c r="T49" i="22"/>
  <c r="T50" i="22"/>
  <c r="T51" i="22"/>
  <c r="T47" i="22"/>
  <c r="S48" i="22"/>
  <c r="S49" i="22"/>
  <c r="S50" i="22"/>
  <c r="S51" i="22"/>
  <c r="S47" i="22"/>
  <c r="Q49" i="22"/>
  <c r="Q50" i="22"/>
  <c r="Q51" i="22"/>
  <c r="Q47" i="22"/>
  <c r="I48" i="22"/>
  <c r="I49" i="22"/>
  <c r="I50" i="22"/>
  <c r="I51" i="22"/>
  <c r="I47" i="22"/>
  <c r="E43" i="22"/>
  <c r="E44" i="22"/>
  <c r="E45" i="22"/>
  <c r="E41" i="22"/>
  <c r="F42" i="21"/>
  <c r="F43" i="21"/>
  <c r="F44" i="21"/>
  <c r="F45" i="21"/>
  <c r="F41" i="21"/>
  <c r="F42" i="22"/>
  <c r="F43" i="22"/>
  <c r="F44" i="22"/>
  <c r="F45" i="22"/>
  <c r="F41" i="22"/>
  <c r="E82" i="20"/>
  <c r="E83" i="20"/>
  <c r="E84" i="20"/>
  <c r="E85" i="20"/>
  <c r="E81" i="20"/>
  <c r="F76" i="20"/>
  <c r="F77" i="20"/>
  <c r="F78" i="20"/>
  <c r="F79" i="20"/>
  <c r="F75" i="20"/>
  <c r="G82" i="20"/>
  <c r="G83" i="20"/>
  <c r="G84" i="20"/>
  <c r="G85" i="20"/>
  <c r="G81" i="20"/>
  <c r="P51" i="22"/>
  <c r="P50" i="22"/>
  <c r="P48" i="22"/>
  <c r="R47" i="22"/>
  <c r="P47" i="22"/>
  <c r="T45" i="22"/>
  <c r="S45" i="22"/>
  <c r="R45" i="22"/>
  <c r="Q45" i="22"/>
  <c r="P45" i="22"/>
  <c r="O45" i="22"/>
  <c r="T44" i="22"/>
  <c r="R44" i="22"/>
  <c r="Q44" i="22"/>
  <c r="P44" i="22"/>
  <c r="O44" i="22"/>
  <c r="T43" i="22"/>
  <c r="R43" i="22"/>
  <c r="Q43" i="22"/>
  <c r="P43" i="22"/>
  <c r="O43" i="22"/>
  <c r="T42" i="22"/>
  <c r="R42" i="22"/>
  <c r="Q42" i="22"/>
  <c r="P42" i="22"/>
  <c r="O42" i="22"/>
  <c r="T41" i="22"/>
  <c r="S41" i="22"/>
  <c r="R41" i="22"/>
  <c r="Q41" i="22"/>
  <c r="P41" i="22"/>
  <c r="O41" i="22"/>
  <c r="N39" i="22"/>
  <c r="I75" i="20"/>
  <c r="K2" i="45"/>
  <c r="A2" i="45"/>
  <c r="Y110" i="4"/>
  <c r="D51" i="21"/>
  <c r="F39" i="22"/>
  <c r="F73" i="20"/>
  <c r="I42" i="22"/>
  <c r="I43" i="22"/>
  <c r="I44" i="22"/>
  <c r="I45" i="22"/>
  <c r="I41" i="22"/>
  <c r="G76" i="20"/>
  <c r="G77" i="20"/>
  <c r="G78" i="20"/>
  <c r="G79" i="20"/>
  <c r="G75" i="20"/>
  <c r="H48" i="22"/>
  <c r="H49" i="22"/>
  <c r="H50" i="22"/>
  <c r="H51" i="22"/>
  <c r="H47" i="22"/>
  <c r="D82" i="20"/>
  <c r="D83" i="20"/>
  <c r="D84" i="20"/>
  <c r="D85" i="20"/>
  <c r="D81" i="20"/>
  <c r="H84" i="20"/>
  <c r="H85" i="20"/>
  <c r="H75" i="20"/>
  <c r="G42" i="21"/>
  <c r="G43" i="21"/>
  <c r="G44" i="21"/>
  <c r="G45" i="21"/>
  <c r="G41" i="21"/>
  <c r="H47" i="21"/>
  <c r="F47" i="21"/>
  <c r="D41" i="22"/>
  <c r="E42" i="21"/>
  <c r="E43" i="21"/>
  <c r="E44" i="21"/>
  <c r="E45" i="21"/>
  <c r="E41" i="21"/>
  <c r="H42" i="22"/>
  <c r="H43" i="22"/>
  <c r="H44" i="22"/>
  <c r="H45" i="22"/>
  <c r="H41" i="22"/>
  <c r="G42" i="22"/>
  <c r="G43" i="22"/>
  <c r="G44" i="22"/>
  <c r="G45" i="22"/>
  <c r="G41" i="22"/>
  <c r="F48" i="22"/>
  <c r="F49" i="22"/>
  <c r="F50" i="22"/>
  <c r="F51" i="22"/>
  <c r="D48" i="22"/>
  <c r="D49" i="22"/>
  <c r="D50" i="22"/>
  <c r="D51" i="22"/>
  <c r="D47" i="22"/>
  <c r="A73" i="45"/>
  <c r="G48" i="21"/>
  <c r="G49" i="21"/>
  <c r="G50" i="21"/>
  <c r="G51" i="21"/>
  <c r="G47" i="21"/>
  <c r="E48" i="21"/>
  <c r="E49" i="21"/>
  <c r="E50" i="21"/>
  <c r="E51" i="21"/>
  <c r="E47" i="21"/>
  <c r="D42" i="21"/>
  <c r="D43" i="21"/>
  <c r="D44" i="21"/>
  <c r="D45" i="21"/>
  <c r="D41" i="21"/>
  <c r="C39" i="22"/>
  <c r="AL110" i="4"/>
  <c r="AK110" i="4"/>
  <c r="AW110" i="4"/>
  <c r="AV110" i="4"/>
  <c r="AG110" i="4"/>
  <c r="AF110" i="4"/>
  <c r="C73" i="20"/>
  <c r="Z110" i="4"/>
  <c r="X110" i="4"/>
  <c r="E84" i="37"/>
  <c r="E79" i="37"/>
  <c r="M73" i="37"/>
  <c r="E73" i="37"/>
  <c r="E65" i="37"/>
  <c r="M64" i="37"/>
  <c r="M60" i="37"/>
  <c r="M56" i="37"/>
  <c r="M65" i="37"/>
  <c r="M4" i="41"/>
  <c r="M5" i="41"/>
  <c r="M6" i="37"/>
  <c r="M16" i="37" s="1"/>
  <c r="M10" i="37"/>
  <c r="M15" i="37"/>
  <c r="E16" i="37"/>
  <c r="E22" i="37"/>
  <c r="E51" i="37"/>
  <c r="M22" i="37"/>
  <c r="M51" i="37"/>
  <c r="M30" i="37"/>
  <c r="M38" i="37"/>
  <c r="M44" i="37" s="1"/>
  <c r="M42" i="37"/>
  <c r="E44" i="37"/>
  <c r="D7" i="13"/>
</calcChain>
</file>

<file path=xl/comments1.xml><?xml version="1.0" encoding="utf-8"?>
<comments xmlns="http://schemas.openxmlformats.org/spreadsheetml/2006/main">
  <authors>
    <author>peter</author>
  </authors>
  <commentList>
    <comment ref="T110" authorId="0">
      <text>
        <r>
          <rPr>
            <b/>
            <sz val="9"/>
            <color indexed="81"/>
            <rFont val="Tahoma"/>
            <family val="2"/>
            <charset val="163"/>
          </rPr>
          <t xml:space="preserve">peter: </t>
        </r>
        <r>
          <rPr>
            <sz val="9"/>
            <color indexed="81"/>
            <rFont val="Tahoma"/>
            <family val="2"/>
            <charset val="163"/>
          </rPr>
          <t xml:space="preserve">
SS: 40/51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N29" authorId="0">
      <text>
        <r>
          <rPr>
            <b/>
            <sz val="8"/>
            <color indexed="81"/>
            <rFont val="Tahoma"/>
            <family val="2"/>
          </rPr>
          <t>Admin: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<sst xmlns="http://schemas.openxmlformats.org/spreadsheetml/2006/main" count="3619" uniqueCount="1392">
  <si>
    <t>GVCN</t>
  </si>
  <si>
    <t>TIẾT</t>
  </si>
  <si>
    <t>GIỜ 
DẠY</t>
  </si>
  <si>
    <t>LỚP:</t>
  </si>
  <si>
    <t>GVCN:</t>
  </si>
  <si>
    <t>Buổi</t>
  </si>
  <si>
    <t>Tiết</t>
  </si>
  <si>
    <t>Giờ dạy</t>
  </si>
  <si>
    <t>THỨ HAI</t>
  </si>
  <si>
    <t xml:space="preserve">THỨ BA </t>
  </si>
  <si>
    <t>THỨ TƯ</t>
  </si>
  <si>
    <t>THỨ NĂM</t>
  </si>
  <si>
    <t>THỨ SÁU</t>
  </si>
  <si>
    <t xml:space="preserve">THỨ BẢY </t>
  </si>
  <si>
    <t>SÁNG</t>
  </si>
  <si>
    <t>CHIỀU</t>
  </si>
  <si>
    <t>BÀO</t>
  </si>
  <si>
    <t>CƠ BẢN</t>
  </si>
  <si>
    <t>HT2</t>
  </si>
  <si>
    <t>T.HOÀNG</t>
  </si>
  <si>
    <t>GIA CÔNG</t>
  </si>
  <si>
    <t>C.OANH</t>
  </si>
  <si>
    <t>T.DƯƠNG</t>
  </si>
  <si>
    <t>X.CK</t>
  </si>
  <si>
    <t>6h45-7h30</t>
  </si>
  <si>
    <t>7h30-8h15</t>
  </si>
  <si>
    <t>8h30-9h15</t>
  </si>
  <si>
    <t>11h00-11h45</t>
  </si>
  <si>
    <t>12h45-1h30</t>
  </si>
  <si>
    <t>1h30-2h15</t>
  </si>
  <si>
    <t>2h30-3h15</t>
  </si>
  <si>
    <t>5h00-5h45</t>
  </si>
  <si>
    <t>THỨ BA</t>
  </si>
  <si>
    <t>THỨ BẢY</t>
  </si>
  <si>
    <t>LỚP</t>
  </si>
  <si>
    <t>X.OTO2</t>
  </si>
  <si>
    <t>X.OTO1</t>
  </si>
  <si>
    <t>9h15-10h</t>
  </si>
  <si>
    <t>10h15-11h</t>
  </si>
  <si>
    <t>11h-11h45</t>
  </si>
  <si>
    <t>3h15-4h</t>
  </si>
  <si>
    <t>4h15-5h</t>
  </si>
  <si>
    <t>5h-5h45</t>
  </si>
  <si>
    <t>T.LÂN</t>
  </si>
  <si>
    <t>NÂNG CAO</t>
  </si>
  <si>
    <t>KỸ THUẬT</t>
  </si>
  <si>
    <t>T.QUỐC</t>
  </si>
  <si>
    <t>T.CƯỜNG</t>
  </si>
  <si>
    <t>TIN HỌC</t>
  </si>
  <si>
    <t>P.203</t>
  </si>
  <si>
    <t>T.TRỌNG</t>
  </si>
  <si>
    <t>P.PLC</t>
  </si>
  <si>
    <t>CHÍNH TRỊ</t>
  </si>
  <si>
    <t>ĐIỆN TỬ</t>
  </si>
  <si>
    <t>C.THỦY</t>
  </si>
  <si>
    <t>MẠNG</t>
  </si>
  <si>
    <t>LẬP TRÌNH</t>
  </si>
  <si>
    <t>QUẢN TRỊ</t>
  </si>
  <si>
    <t>T.TÀI</t>
  </si>
  <si>
    <t>P.204</t>
  </si>
  <si>
    <t>P.301</t>
  </si>
  <si>
    <t>C.MAI</t>
  </si>
  <si>
    <t>X.ĐL2</t>
  </si>
  <si>
    <t>ANH VĂN</t>
  </si>
  <si>
    <t>ĐIỆN</t>
  </si>
  <si>
    <t>C.PHƯƠNG</t>
  </si>
  <si>
    <t>X.ĐKTĐ</t>
  </si>
  <si>
    <t>C.THẢO</t>
  </si>
  <si>
    <t>X.TIỆN</t>
  </si>
  <si>
    <t>C.HƯƠNG</t>
  </si>
  <si>
    <t>XỬ LÝ</t>
  </si>
  <si>
    <t>DỮ LIỆU</t>
  </si>
  <si>
    <t>NGUYÊN LÝ</t>
  </si>
  <si>
    <t>T.T.HIẾU</t>
  </si>
  <si>
    <t>CNTT</t>
  </si>
  <si>
    <t>AN TOÀN</t>
  </si>
  <si>
    <t>CƠ SỞ</t>
  </si>
  <si>
    <t>T.D.HIẾU</t>
  </si>
  <si>
    <t>CỠ NHỎ</t>
  </si>
  <si>
    <t>T.LẬP</t>
  </si>
  <si>
    <t>PHAY</t>
  </si>
  <si>
    <t>TIỆN CNC</t>
  </si>
  <si>
    <t>KHÍ NÉN</t>
  </si>
  <si>
    <t>THỦY LỰC</t>
  </si>
  <si>
    <t>P.CNVĐT</t>
  </si>
  <si>
    <t>T.THƯƠNG</t>
  </si>
  <si>
    <t>PHANH</t>
  </si>
  <si>
    <t>C. NGÀNH</t>
  </si>
  <si>
    <t>T.QUÂN</t>
  </si>
  <si>
    <t>VĂN</t>
  </si>
  <si>
    <t>P.003</t>
  </si>
  <si>
    <t>X.SCMT2</t>
  </si>
  <si>
    <t>P.206</t>
  </si>
  <si>
    <t>P.202</t>
  </si>
  <si>
    <t>T.TRIẾT</t>
  </si>
  <si>
    <t>LÝ THUYẾT</t>
  </si>
  <si>
    <t>P.HT1</t>
  </si>
  <si>
    <t>KINH TẾ</t>
  </si>
  <si>
    <t>P.207</t>
  </si>
  <si>
    <t>CT MÁY</t>
  </si>
  <si>
    <t>P.108B</t>
  </si>
  <si>
    <t>KTDN1</t>
  </si>
  <si>
    <t>KHOA ĐIỆN - ĐIỆN LẠNH</t>
  </si>
  <si>
    <t>KHOA CNTT</t>
  </si>
  <si>
    <t>C.L.PHƯƠNG</t>
  </si>
  <si>
    <t>SHCN</t>
  </si>
  <si>
    <t>C11DC</t>
  </si>
  <si>
    <t>C11QTDN</t>
  </si>
  <si>
    <t>C11MT</t>
  </si>
  <si>
    <t>T11MT(3)</t>
  </si>
  <si>
    <t>T11LRMT(3)</t>
  </si>
  <si>
    <t>Thanh</t>
  </si>
  <si>
    <t>Dương</t>
  </si>
  <si>
    <t>C.THANH</t>
  </si>
  <si>
    <t>KHOA KINH TẾ</t>
  </si>
  <si>
    <t>C11CK</t>
  </si>
  <si>
    <t>C11KTML</t>
  </si>
  <si>
    <t>C11DT</t>
  </si>
  <si>
    <t>C11TP</t>
  </si>
  <si>
    <t>P.109B</t>
  </si>
  <si>
    <t>VẬT LIỆU</t>
  </si>
  <si>
    <t>CƠ KHÍ</t>
  </si>
  <si>
    <t>AUTOCAD</t>
  </si>
  <si>
    <t>T.NGHIỆP</t>
  </si>
  <si>
    <t>ĐIỆN TỬ</t>
  </si>
  <si>
    <t>T.BÌNH</t>
  </si>
  <si>
    <t>CƠ</t>
  </si>
  <si>
    <t>CƠ KHÍ</t>
  </si>
  <si>
    <t>Ô TÔ</t>
  </si>
  <si>
    <t>TRUNG CẤP</t>
  </si>
  <si>
    <t>KINH TẾ</t>
  </si>
  <si>
    <t>T.PHẨM</t>
  </si>
  <si>
    <t>Đ.LẠNH</t>
  </si>
  <si>
    <t>Đ.TỬ</t>
  </si>
  <si>
    <t>KHÓA 11</t>
  </si>
  <si>
    <t>H.THỐNG</t>
  </si>
  <si>
    <t>L.TRÌNH</t>
  </si>
  <si>
    <t>TOÁN</t>
  </si>
  <si>
    <t>ĐO LƯỜNG</t>
  </si>
  <si>
    <t>T.TUẤN</t>
  </si>
  <si>
    <t>DÂN DỤNG</t>
  </si>
  <si>
    <t>NGUỘI</t>
  </si>
  <si>
    <t>X.NGUỘI</t>
  </si>
  <si>
    <t>T.SƠN</t>
  </si>
  <si>
    <t>C.T.VY</t>
  </si>
  <si>
    <t>T.TRÍ</t>
  </si>
  <si>
    <t>T. HÀ</t>
  </si>
  <si>
    <t>C11OT (N1)</t>
  </si>
  <si>
    <t>C11OT (N2)</t>
  </si>
  <si>
    <t>C.B.VY</t>
  </si>
  <si>
    <t>LUẬT</t>
  </si>
  <si>
    <t>T11KTML(3)</t>
  </si>
  <si>
    <t>X.KTS</t>
  </si>
  <si>
    <t>T.HÀNH</t>
  </si>
  <si>
    <t>X.ĐT</t>
  </si>
  <si>
    <t>T.HIẾU</t>
  </si>
  <si>
    <t>TIỆN</t>
  </si>
  <si>
    <t>SỨC BỀN</t>
  </si>
  <si>
    <t>T.CƯƠNG</t>
  </si>
  <si>
    <t>C.DUYÊN</t>
  </si>
  <si>
    <t>KỸ NĂNG</t>
  </si>
  <si>
    <t>KHOA</t>
  </si>
  <si>
    <t>SỐ LỚP</t>
  </si>
  <si>
    <t>TỔNG SỐ SV:</t>
  </si>
  <si>
    <t>SL HỌC</t>
  </si>
  <si>
    <t>ĐIỆN THOẠI</t>
  </si>
  <si>
    <t>PHAN THANH QUÂN</t>
  </si>
  <si>
    <t>01694929115</t>
  </si>
  <si>
    <t>LÊ GIA PHÚ</t>
  </si>
  <si>
    <t>01224191966</t>
  </si>
  <si>
    <t>0944040074</t>
  </si>
  <si>
    <t>TÔ VĂN PHI</t>
  </si>
  <si>
    <t>TRẦN THỊ THANH TRÚC</t>
  </si>
  <si>
    <t>LÝ QUỐC TÂM</t>
  </si>
  <si>
    <t>NGUYỄN CÔNG MINH TÂM</t>
  </si>
  <si>
    <t>0938972897</t>
  </si>
  <si>
    <t>01205444367</t>
  </si>
  <si>
    <t>01213673990</t>
  </si>
  <si>
    <t>PHÒNG</t>
  </si>
  <si>
    <t>LÊ THỊ LIỄU</t>
  </si>
  <si>
    <t>01653374435</t>
  </si>
  <si>
    <t>QUANG TRUNG</t>
  </si>
  <si>
    <t>0938823831</t>
  </si>
  <si>
    <t>THANH PHÚ</t>
  </si>
  <si>
    <t>0996655892</t>
  </si>
  <si>
    <t>THÁI PHÚC QUÝ</t>
  </si>
  <si>
    <t>NGUYỄN QUỐC THỊNH</t>
  </si>
  <si>
    <t>01638856097</t>
  </si>
  <si>
    <t>01222778039</t>
  </si>
  <si>
    <t>P.201</t>
  </si>
  <si>
    <t>SỈ SỐ</t>
  </si>
  <si>
    <t>C.Q.ANH</t>
  </si>
  <si>
    <t>01689858194</t>
  </si>
  <si>
    <t>khac tuong</t>
  </si>
  <si>
    <t>NGUYỄN TRUNG HIẾU HOÀI</t>
  </si>
  <si>
    <t>0904942612</t>
  </si>
  <si>
    <t>Sang</t>
  </si>
  <si>
    <t>0943797133</t>
  </si>
  <si>
    <t>004</t>
  </si>
  <si>
    <t>T11KT(3)</t>
  </si>
  <si>
    <t>C11KT 1</t>
  </si>
  <si>
    <t>C11KT 2</t>
  </si>
  <si>
    <t>SH LỚP</t>
  </si>
  <si>
    <t xml:space="preserve"> LỚP TRƯỞNG</t>
  </si>
  <si>
    <t>TỔNG 
SỐ LỚP</t>
  </si>
  <si>
    <t xml:space="preserve">Tuần </t>
  </si>
  <si>
    <t>GHI CHÚ</t>
  </si>
  <si>
    <t>01638856098</t>
  </si>
  <si>
    <t>C12CK</t>
  </si>
  <si>
    <t>C12KTML</t>
  </si>
  <si>
    <t>C12MT</t>
  </si>
  <si>
    <t>C12LRMT</t>
  </si>
  <si>
    <t>T12DC</t>
  </si>
  <si>
    <t>T.V.TUẤN</t>
  </si>
  <si>
    <t>ĐT: 0913628988</t>
  </si>
  <si>
    <t>C.HÒA</t>
  </si>
  <si>
    <t>C12CK1</t>
  </si>
  <si>
    <t>C12QTDN</t>
  </si>
  <si>
    <t>C12KT</t>
  </si>
  <si>
    <t>C12OTO</t>
  </si>
  <si>
    <t>C12DC</t>
  </si>
  <si>
    <t>KHOA CƠ KHÍ CHẾ TẠO</t>
  </si>
  <si>
    <t>KẾT THÚC TIẾN ĐỘ</t>
  </si>
  <si>
    <t>Sức chứa</t>
  </si>
  <si>
    <t>60</t>
  </si>
  <si>
    <t>50</t>
  </si>
  <si>
    <t>40</t>
  </si>
  <si>
    <t>104</t>
  </si>
  <si>
    <t>201</t>
  </si>
  <si>
    <t>202</t>
  </si>
  <si>
    <t>203</t>
  </si>
  <si>
    <t>204</t>
  </si>
  <si>
    <t>205</t>
  </si>
  <si>
    <t>206</t>
  </si>
  <si>
    <t>207</t>
  </si>
  <si>
    <t>208</t>
  </si>
  <si>
    <t>Hai</t>
  </si>
  <si>
    <t>Sáng</t>
  </si>
  <si>
    <t>Chiều</t>
  </si>
  <si>
    <t>Ba</t>
  </si>
  <si>
    <t>Tư</t>
  </si>
  <si>
    <t>Năm</t>
  </si>
  <si>
    <t>Sáu</t>
  </si>
  <si>
    <t>Bảy</t>
  </si>
  <si>
    <t>Phòng</t>
  </si>
  <si>
    <t>T.NGHIỆP</t>
  </si>
  <si>
    <t>ÁP DỤNG TỪ NGÀY 26/09/2011</t>
  </si>
  <si>
    <t>T.THỊNH</t>
  </si>
  <si>
    <t>0908301262</t>
  </si>
  <si>
    <t>ÁP DỤNG TỪ NGÀY 03/10/2011</t>
  </si>
  <si>
    <t>ĐAN</t>
  </si>
  <si>
    <t>0947775181</t>
  </si>
  <si>
    <t>ÁP DỤNG TỪ NGÀY 10/10/2011</t>
  </si>
  <si>
    <t>T.Nghiệp</t>
  </si>
  <si>
    <t>C.TÚ</t>
  </si>
  <si>
    <t>0914135548</t>
  </si>
  <si>
    <t>ÁP DỤNG TỪ NGÀY 17/10/2011</t>
  </si>
  <si>
    <t>trong nghĩa</t>
  </si>
  <si>
    <t>0902933664</t>
  </si>
  <si>
    <t>trongnghia8881@yahoo.com.vn</t>
  </si>
  <si>
    <t>ÁP DỤNG TỪ NGÀY 24/10/2011</t>
  </si>
  <si>
    <t>ÁP DỤNG TỪ NGÀY 31/10/2011</t>
  </si>
  <si>
    <t>ÁP DỤNG TỪ NGÀY 07/11/2011</t>
  </si>
  <si>
    <t>Giáo viên CN</t>
  </si>
  <si>
    <t>ÁP DỤNG TỪ NGÀY 14/11/2011</t>
  </si>
  <si>
    <t>KHOA CƠ KHÍ</t>
  </si>
  <si>
    <t>Họ và tên</t>
  </si>
  <si>
    <t>Tên</t>
  </si>
  <si>
    <t>Số điện thoại</t>
  </si>
  <si>
    <t>ÁP DỤNG TỪ NGÀY 21/11/2011</t>
  </si>
  <si>
    <t>CÁC P.PHÁP</t>
  </si>
  <si>
    <t xml:space="preserve">GIA CÔNG </t>
  </si>
  <si>
    <t>LĂN NHÁM,</t>
  </si>
  <si>
    <t>Phạm Ngọc Thanh</t>
  </si>
  <si>
    <t>0938011994</t>
  </si>
  <si>
    <t>ÁP DỤNG TỪ NGÀY 28/11/2011</t>
  </si>
  <si>
    <t>G.CÔNG MỚI</t>
  </si>
  <si>
    <t>TRÊN MP CNC</t>
  </si>
  <si>
    <t>TRÊN MÁY MÀI PHẲNG</t>
  </si>
  <si>
    <t>LĂN ÉP</t>
  </si>
  <si>
    <t>Nguyễn Trí Cường</t>
  </si>
  <si>
    <t>Cường</t>
  </si>
  <si>
    <t>0908451597</t>
  </si>
  <si>
    <t>ÁP DỤNG TỪ NGÀY 05/12/2011</t>
  </si>
  <si>
    <t>AD: 28/11</t>
  </si>
  <si>
    <t>Nguyễn Tấn Tài</t>
  </si>
  <si>
    <t>Tài</t>
  </si>
  <si>
    <t>0913829320</t>
  </si>
  <si>
    <t>ÁP DỤNG TỪ NGÀY 12/12/2011</t>
  </si>
  <si>
    <t>P.CNC</t>
  </si>
  <si>
    <t>P.MT</t>
  </si>
  <si>
    <t>Đặng Thị Tuyết Mai</t>
  </si>
  <si>
    <t>Mai</t>
  </si>
  <si>
    <t>01698706075</t>
  </si>
  <si>
    <t>ÁP DỤNG TỪ NGÀY 19/12/2011</t>
  </si>
  <si>
    <t>C.THƯ</t>
  </si>
  <si>
    <t>T.HỶ</t>
  </si>
  <si>
    <t>C.HIỀN</t>
  </si>
  <si>
    <t>Huỳnh Xuân Nghiệp</t>
  </si>
  <si>
    <t>Nghiệp</t>
  </si>
  <si>
    <t>0932574398</t>
  </si>
  <si>
    <t>ÁP DỤNG TỪ NGÀY 26/12/2011</t>
  </si>
  <si>
    <t>Phan Vũ Nguyên Khương</t>
  </si>
  <si>
    <t>Khương</t>
  </si>
  <si>
    <t>0982341432</t>
  </si>
  <si>
    <t>ÁP DỤNG TỪ NGÀY 02/01/2012</t>
  </si>
  <si>
    <t>TIỆN REN</t>
  </si>
  <si>
    <t>VẼ KT</t>
  </si>
  <si>
    <t>Nguyễn Thanh Xuân</t>
  </si>
  <si>
    <t>Xuân</t>
  </si>
  <si>
    <t>0932733896</t>
  </si>
  <si>
    <t>ÁP DỤNG TỪ NGÀY 09/01/2012</t>
  </si>
  <si>
    <t>TAM GIÁC</t>
  </si>
  <si>
    <t>CẮT</t>
  </si>
  <si>
    <t>N. CAO</t>
  </si>
  <si>
    <t>BÁNH RĂNG</t>
  </si>
  <si>
    <t>Nghiêm Thị</t>
  </si>
  <si>
    <t>Thoa</t>
  </si>
  <si>
    <t>0942846334</t>
  </si>
  <si>
    <t>ÁP DỤNG TỪ NGÀY 16/01/2012</t>
  </si>
  <si>
    <t>AD: 31/10</t>
  </si>
  <si>
    <t>P.</t>
  </si>
  <si>
    <t xml:space="preserve">P. </t>
  </si>
  <si>
    <t>Phan Thị Bảo Vy</t>
  </si>
  <si>
    <t>B.Vy</t>
  </si>
  <si>
    <t>0903960582</t>
  </si>
  <si>
    <t>ÁP DỤNG TỪ NGÀY 23/01/2012</t>
  </si>
  <si>
    <t>X.KNTL</t>
  </si>
  <si>
    <t>P. 108B</t>
  </si>
  <si>
    <t>T.TRƯƠNG</t>
  </si>
  <si>
    <t>Nguyễn Công Hoan</t>
  </si>
  <si>
    <t>Hoan</t>
  </si>
  <si>
    <t>0935319022</t>
  </si>
  <si>
    <t>ÁP DỤNG TỪ NGÀY 30/01/2012</t>
  </si>
  <si>
    <t>T.NAM</t>
  </si>
  <si>
    <t>C.CƯƠNG</t>
  </si>
  <si>
    <t>Ngô Vũ Quỳnh Anh</t>
  </si>
  <si>
    <t>Q.Anh</t>
  </si>
  <si>
    <t>0977517367</t>
  </si>
  <si>
    <t>ÁP DỤNG TỪ NGÀY 06/02/2012</t>
  </si>
  <si>
    <t>Phan Thị Đăng Thư</t>
  </si>
  <si>
    <t>Thư</t>
  </si>
  <si>
    <t>0903373645</t>
  </si>
  <si>
    <t>ÁP DỤNG TỪ NGÀY 13/02/2012</t>
  </si>
  <si>
    <t>Lê Lân</t>
  </si>
  <si>
    <t>Lân</t>
  </si>
  <si>
    <t>0937542279</t>
  </si>
  <si>
    <t>ÁP DỤNG TỪ NGÀY 20/02/2012</t>
  </si>
  <si>
    <t>Nguyễn Văn Dương</t>
  </si>
  <si>
    <t>0907591215</t>
  </si>
  <si>
    <t>ÁP DỤNG TỪ NGÀY 27/02/2012</t>
  </si>
  <si>
    <t>KHOA Ô TÔ</t>
  </si>
  <si>
    <t>Đồng Tấn Lập</t>
  </si>
  <si>
    <t>Lập</t>
  </si>
  <si>
    <t>0913628988</t>
  </si>
  <si>
    <t>ÁP DỤNG TỪ NGÀY 05/03/2012</t>
  </si>
  <si>
    <t>SC -BD</t>
  </si>
  <si>
    <t xml:space="preserve">SC -BD </t>
  </si>
  <si>
    <t>SC - BD</t>
  </si>
  <si>
    <t>SC BD</t>
  </si>
  <si>
    <t xml:space="preserve">THIẾT BỊ </t>
  </si>
  <si>
    <t>X.OTO 1</t>
  </si>
  <si>
    <t>Nguyễn Văn Hoàng</t>
  </si>
  <si>
    <t>Hoàng</t>
  </si>
  <si>
    <t>0908230864</t>
  </si>
  <si>
    <t>ÁP DỤNG TỪ NGÀY 12/03/2012</t>
  </si>
  <si>
    <t>HỆ THỐNG</t>
  </si>
  <si>
    <t xml:space="preserve">HỆ THỐNG </t>
  </si>
  <si>
    <t>ĐO KIỂM</t>
  </si>
  <si>
    <t>CHUNG</t>
  </si>
  <si>
    <t>X.OTO 2</t>
  </si>
  <si>
    <t>Nguyễn Thị Oanh</t>
  </si>
  <si>
    <t>Oanh</t>
  </si>
  <si>
    <t>0985516982</t>
  </si>
  <si>
    <t>ÁP DỤNG TỪ NGÀY 19/03/2012</t>
  </si>
  <si>
    <t>NLĐCX</t>
  </si>
  <si>
    <t>T.ĐỘNG</t>
  </si>
  <si>
    <t>KĐ - ĐL</t>
  </si>
  <si>
    <t>BT - LM</t>
  </si>
  <si>
    <t>CHẨN ĐOÁN</t>
  </si>
  <si>
    <t>TR. ĐỘNG</t>
  </si>
  <si>
    <t>Đinh Thị Huyền Diệu</t>
  </si>
  <si>
    <t>Diệu</t>
  </si>
  <si>
    <t>01268622124</t>
  </si>
  <si>
    <t>ÁP DỤNG TỪ NGÀY 26/03/2012</t>
  </si>
  <si>
    <t>X.ÔTÔ 2</t>
  </si>
  <si>
    <t>P.001</t>
  </si>
  <si>
    <t>Lý Siều Hải</t>
  </si>
  <si>
    <t>Hải</t>
  </si>
  <si>
    <t>0908870554</t>
  </si>
  <si>
    <t>ÁP DỤNG TỪ NGÀY 02/04/2012</t>
  </si>
  <si>
    <t>T.TẦN</t>
  </si>
  <si>
    <t>T.KHÁNH</t>
  </si>
  <si>
    <t>Bùi Mai Hoàng Thảo</t>
  </si>
  <si>
    <t>Thảo</t>
  </si>
  <si>
    <t>0908343496</t>
  </si>
  <si>
    <t>ÁP DỤNG TỪ NGÀY 09/04/2012</t>
  </si>
  <si>
    <t>Nguyễn Đình Tần</t>
  </si>
  <si>
    <t>Tần</t>
  </si>
  <si>
    <t>0937648567</t>
  </si>
  <si>
    <t>ÁP DỤNG TỪ NGÀY 16/04/2012</t>
  </si>
  <si>
    <t>SC-BD</t>
  </si>
  <si>
    <t>Trần Quản Quốc</t>
  </si>
  <si>
    <t>Quốc</t>
  </si>
  <si>
    <t>0907748318</t>
  </si>
  <si>
    <t>ÁP DỤNG TỪ NGÀY 23/04/2012</t>
  </si>
  <si>
    <t xml:space="preserve"> HỆ THỐNG</t>
  </si>
  <si>
    <t>Trần Thanh Phong</t>
  </si>
  <si>
    <t>Phong</t>
  </si>
  <si>
    <t>0903654143</t>
  </si>
  <si>
    <t>ÁP DỤNG TỪ NGÀY 30/04/2012</t>
  </si>
  <si>
    <t>ĐK - ĐL</t>
  </si>
  <si>
    <t>Nguyễn Hiệp</t>
  </si>
  <si>
    <t>Hiệp</t>
  </si>
  <si>
    <t>0938231264</t>
  </si>
  <si>
    <t>ÁP DỤNG TỪ NGÀY 07/05/2012</t>
  </si>
  <si>
    <t>Nguyễn Thái Bình</t>
  </si>
  <si>
    <t>Bình</t>
  </si>
  <si>
    <t>0918396785</t>
  </si>
  <si>
    <t>ÁP DỤNG TỪ NGÀY 14/05/2012</t>
  </si>
  <si>
    <t>Nguyễn Mạnh Dũng</t>
  </si>
  <si>
    <t>Dũng</t>
  </si>
  <si>
    <t>0919220544</t>
  </si>
  <si>
    <t>ÁP DỤNG TỪ NGÀY 21/05/2012</t>
  </si>
  <si>
    <t>Phạm Ngọc Cương</t>
  </si>
  <si>
    <t>Cương</t>
  </si>
  <si>
    <t>0903375234</t>
  </si>
  <si>
    <t>ÁP DỤNG TỪ NGÀY 28/05/2012</t>
  </si>
  <si>
    <t>Trần Văn Được</t>
  </si>
  <si>
    <t>Được</t>
  </si>
  <si>
    <t>0903628303</t>
  </si>
  <si>
    <t>ÁP DỤNG TỪ NGÀY 04/06/2012</t>
  </si>
  <si>
    <t>KHOA CƠ BẢN</t>
  </si>
  <si>
    <t>Đặng Xuân Mạnh</t>
  </si>
  <si>
    <t>Mạnh</t>
  </si>
  <si>
    <t>0973233579</t>
  </si>
  <si>
    <t>ÁP DỤNG TỪ NGÀY 11/06/2012</t>
  </si>
  <si>
    <t>VĂN 5</t>
  </si>
  <si>
    <t>LÝ 3</t>
  </si>
  <si>
    <t>VĂN 3</t>
  </si>
  <si>
    <t>TOÁN 5</t>
  </si>
  <si>
    <t>GDTC</t>
  </si>
  <si>
    <t>TOÁN 3</t>
  </si>
  <si>
    <t>HÓA 5</t>
  </si>
  <si>
    <t>HÓA 3</t>
  </si>
  <si>
    <t>HÓA</t>
  </si>
  <si>
    <t>PHÁP</t>
  </si>
  <si>
    <t>Nguyễn Lê Thái</t>
  </si>
  <si>
    <t>Thái</t>
  </si>
  <si>
    <t>0946059100</t>
  </si>
  <si>
    <t>ÁP DỤNG TỪ NGÀY 18/06/2012</t>
  </si>
  <si>
    <t>S.TRƯỜNG</t>
  </si>
  <si>
    <t>Lê Hoàng Thanh Vy</t>
  </si>
  <si>
    <t>T.Vy</t>
  </si>
  <si>
    <t>0907589632</t>
  </si>
  <si>
    <t>ÁP DỤNG TỪ NGÀY 25/06/2012</t>
  </si>
  <si>
    <t>C.HẰNG</t>
  </si>
  <si>
    <t>C.YẾN</t>
  </si>
  <si>
    <t>C.CHUNG</t>
  </si>
  <si>
    <t>T.ĐAN</t>
  </si>
  <si>
    <t>C.HẠNH</t>
  </si>
  <si>
    <t>C.HOA</t>
  </si>
  <si>
    <t>P.1</t>
  </si>
  <si>
    <t>Nguyễn Ngọc Cam</t>
  </si>
  <si>
    <t>Cam</t>
  </si>
  <si>
    <t>0908568974</t>
  </si>
  <si>
    <t>ÁP DỤNG TỪ NGÀY 02/07/2012</t>
  </si>
  <si>
    <t>T.CAM</t>
  </si>
  <si>
    <t>Nguyễn Văn Thông</t>
  </si>
  <si>
    <t>Thông</t>
  </si>
  <si>
    <t>0903727058</t>
  </si>
  <si>
    <t>ÁP DỤNG TỪ NGÀY 09/07/2012</t>
  </si>
  <si>
    <t>C.HUYỀN</t>
  </si>
  <si>
    <t>T.TẠO</t>
  </si>
  <si>
    <t>T.XUÂN</t>
  </si>
  <si>
    <t>Nguyễn Thị Trà Mi</t>
  </si>
  <si>
    <t>Mi</t>
  </si>
  <si>
    <t>0989354661</t>
  </si>
  <si>
    <t>ÁP DỤNG TỪ NGÀY 13/08/2012</t>
  </si>
  <si>
    <t>Nguyễn Thị Duyên</t>
  </si>
  <si>
    <t>Duyên</t>
  </si>
  <si>
    <t>0908860649</t>
  </si>
  <si>
    <t>ÁP DỤNG TỪ NGÀY 20/08/2012</t>
  </si>
  <si>
    <t>GIÁO DỤC</t>
  </si>
  <si>
    <t>Vũ Mạnh Hùng</t>
  </si>
  <si>
    <t>Hùng</t>
  </si>
  <si>
    <t>01682527960</t>
  </si>
  <si>
    <t>ÁP DỤNG TỪ NGÀY 27/08/2012</t>
  </si>
  <si>
    <t>Q. PHÒNG</t>
  </si>
  <si>
    <t>L.ĐỘNG</t>
  </si>
  <si>
    <t>P</t>
  </si>
  <si>
    <t>Phạm Thị Châu Hương</t>
  </si>
  <si>
    <t>Hương</t>
  </si>
  <si>
    <t>0908102489</t>
  </si>
  <si>
    <t>ÁP DỤNG TỪ NGÀY 03/09/2012</t>
  </si>
  <si>
    <t>LÝ</t>
  </si>
  <si>
    <t>ÁP DỤNG TỪ NGÀY 10/09/2012</t>
  </si>
  <si>
    <t>T.THÔNG</t>
  </si>
  <si>
    <t xml:space="preserve">P </t>
  </si>
  <si>
    <t>PM</t>
  </si>
  <si>
    <t>ÁP DỤNG TỪ NGÀY 17/09/2012</t>
  </si>
  <si>
    <t>T.KHOA</t>
  </si>
  <si>
    <t>T.TRỊNH</t>
  </si>
  <si>
    <t>ÁP DỤNG TỪ NGÀY 24/09/2012</t>
  </si>
  <si>
    <t>ÁP DỤNG TỪ NGÀY 01/10/2012</t>
  </si>
  <si>
    <t>ÁP DỤNG TỪ NGÀY 08/10/2012</t>
  </si>
  <si>
    <t>ÁP DỤNG TỪ NGÀY 15/10/2012</t>
  </si>
  <si>
    <t>CĐ. LẬP TRÌNH</t>
  </si>
  <si>
    <t xml:space="preserve">VI </t>
  </si>
  <si>
    <t>CS KT ĐIỆN</t>
  </si>
  <si>
    <t>LẠNH</t>
  </si>
  <si>
    <t>MẠCH</t>
  </si>
  <si>
    <t>CUNG CẤP</t>
  </si>
  <si>
    <t>T.BỊ ĐIỆN</t>
  </si>
  <si>
    <t>ÁP DỤNG TỪ NGÀY 22/10/2012</t>
  </si>
  <si>
    <t>ĐIỆN LẠNH</t>
  </si>
  <si>
    <t>ÁP DỤNG TỪ NGÀY 29/10/2012</t>
  </si>
  <si>
    <t>P.ĐL&amp;ƯD</t>
  </si>
  <si>
    <t>X.ĐIỆN 1</t>
  </si>
  <si>
    <t>ÁP DỤNG TỪ NGÀY 05/11/2012</t>
  </si>
  <si>
    <t>P.ĐL &amp; UD</t>
  </si>
  <si>
    <t>X.Đ.LẠNH 1</t>
  </si>
  <si>
    <t>ÁP DỤNG TỪ NGÀY 12/11/2012</t>
  </si>
  <si>
    <t>T.T.TUẤN</t>
  </si>
  <si>
    <t>T.HUY</t>
  </si>
  <si>
    <t>T.THOẠI</t>
  </si>
  <si>
    <t>ÁP DỤNG TỪ NGÀY 19/11/2012</t>
  </si>
  <si>
    <t>ÁP DỤNG TỪ NGÀY 26/11/2012</t>
  </si>
  <si>
    <t>CSKT NHIỆT &amp;</t>
  </si>
  <si>
    <t>TRANG BỊ</t>
  </si>
  <si>
    <t>ÁP DỤNG TỪ NGÀY 03/12/2012</t>
  </si>
  <si>
    <t>Đ.HÒA KK</t>
  </si>
  <si>
    <t>LẠNH Ô TÔ</t>
  </si>
  <si>
    <t>ĐÔNG LẠNH</t>
  </si>
  <si>
    <t>KT ĐIỆN</t>
  </si>
  <si>
    <t>ÁP DỤNG TỪ NGÀY 10/12/2012</t>
  </si>
  <si>
    <t>P.1C</t>
  </si>
  <si>
    <t>ÁP DỤNG TỪ NGÀY 17/12/2012</t>
  </si>
  <si>
    <t>X.ĐL1</t>
  </si>
  <si>
    <t>X.ĐIỆN 2</t>
  </si>
  <si>
    <t>ÁP DỤNG TỪ NGÀY 24/12/2012</t>
  </si>
  <si>
    <t>ÁP DỤNG TỪ NGÀY 31/12/2012</t>
  </si>
  <si>
    <t>ÁP DỤNG TỪ NGÀY 07/01/2013</t>
  </si>
  <si>
    <t>ÁP DỤNG TỪ NGÀY 14/01/2013</t>
  </si>
  <si>
    <t>KHOA ĐIỆN TỬ</t>
  </si>
  <si>
    <t>ÁP DỤNG TỪ NGÀY 21/01/2013</t>
  </si>
  <si>
    <t>Đ.LƯỜNG</t>
  </si>
  <si>
    <t>LINH KIỆN</t>
  </si>
  <si>
    <t>MODULE</t>
  </si>
  <si>
    <t>KTSC</t>
  </si>
  <si>
    <t>C.TRÚC</t>
  </si>
  <si>
    <t>L.RÁP C.ĐẶT</t>
  </si>
  <si>
    <t>ÁP DỤNG TỪ NGÀY 28/01/2013</t>
  </si>
  <si>
    <t>K.THUẬT</t>
  </si>
  <si>
    <t>CHUYÊN ĐỀ</t>
  </si>
  <si>
    <t>MÀN HÌNH</t>
  </si>
  <si>
    <t>D.LIỆU &amp;</t>
  </si>
  <si>
    <t>SỐ</t>
  </si>
  <si>
    <t>M.TÍNH</t>
  </si>
  <si>
    <t>ÁP DỤNG TỪ NGÀY 18/02/2013</t>
  </si>
  <si>
    <t>T.GIẢI</t>
  </si>
  <si>
    <t>ÁP DỤNG TỪ NGÀY 25/02/2013</t>
  </si>
  <si>
    <t>X.SCMT 1</t>
  </si>
  <si>
    <t>X.KTSỐ</t>
  </si>
  <si>
    <t>P.THSCMT1</t>
  </si>
  <si>
    <t>ÁP DỤNG TỪ NGÀY 04/03/2013</t>
  </si>
  <si>
    <t>T.THÁI</t>
  </si>
  <si>
    <t>T.QUÝ</t>
  </si>
  <si>
    <t>T.VŨ</t>
  </si>
  <si>
    <t>T.HOAN</t>
  </si>
  <si>
    <t>T.HIỆP</t>
  </si>
  <si>
    <t>T.BÌNH</t>
  </si>
  <si>
    <t>T.DŨNG</t>
  </si>
  <si>
    <t>ÁP DỤNG TỪ NGÀY 11/03/2013</t>
  </si>
  <si>
    <t>ÁP DỤNG TỪ NGÀY 18/03/2013</t>
  </si>
  <si>
    <t>ÁP DỤNG TỪ NGÀY  25/03/2013</t>
  </si>
  <si>
    <t>Đ.CƯƠNG</t>
  </si>
  <si>
    <t>ÁP DỤNG TỪ NGÀY  01/04/2013</t>
  </si>
  <si>
    <t>ÁP DỤNG TỪ NGÀY  08/04/2014</t>
  </si>
  <si>
    <t>X.ĐTTĐ</t>
  </si>
  <si>
    <t>ÁP DỤNG TỪ NGÀY  15/04/2013</t>
  </si>
  <si>
    <t>ÁP DỤNG TỪ NGÀY  22/04/2013</t>
  </si>
  <si>
    <t>ÁP DỤNG TỪ NGÀY  29/04/2013</t>
  </si>
  <si>
    <t>ÁP DỤNG TỪ NGÀY  06/05/2013</t>
  </si>
  <si>
    <t>ÁP DỤNG TỪ NGÀY  13/05/2013</t>
  </si>
  <si>
    <t xml:space="preserve">KẾ TOÁN </t>
  </si>
  <si>
    <t>T. HÀNH</t>
  </si>
  <si>
    <t>KIỂM</t>
  </si>
  <si>
    <t>S.THẢO</t>
  </si>
  <si>
    <t>MARKETING</t>
  </si>
  <si>
    <t>Q.TRỊ</t>
  </si>
  <si>
    <t>NGUỒN NL</t>
  </si>
  <si>
    <t>HCVP</t>
  </si>
  <si>
    <t>D.NGHIỆP 1</t>
  </si>
  <si>
    <t>THƯƠNG HIỆU</t>
  </si>
  <si>
    <t>TTQL</t>
  </si>
  <si>
    <t>K.TOÁN 3</t>
  </si>
  <si>
    <t>V.BẢN</t>
  </si>
  <si>
    <t>G.TIẾP</t>
  </si>
  <si>
    <t>HỌC</t>
  </si>
  <si>
    <t>T.LONG</t>
  </si>
  <si>
    <t>T.TÂN</t>
  </si>
  <si>
    <t>QUẢN TRỊ</t>
  </si>
  <si>
    <t>KD &amp; TN</t>
  </si>
  <si>
    <t>VĨ MÔ</t>
  </si>
  <si>
    <t>H.CHÁNH</t>
  </si>
  <si>
    <t>V.PHÒNG</t>
  </si>
  <si>
    <t>T.PHONG</t>
  </si>
  <si>
    <t>C.TÚ</t>
  </si>
  <si>
    <t>KHOA TP</t>
  </si>
  <si>
    <t>PHỤ GIA</t>
  </si>
  <si>
    <t>QUÁ TRÌNH</t>
  </si>
  <si>
    <t>TH THU NHẬN</t>
  </si>
  <si>
    <t>TIN</t>
  </si>
  <si>
    <t>THỰC PHẨM</t>
  </si>
  <si>
    <t>PHÒNG TN</t>
  </si>
  <si>
    <t>THỦY CƠ</t>
  </si>
  <si>
    <t>CƠ HỌC</t>
  </si>
  <si>
    <t>V. CHUYỂN</t>
  </si>
  <si>
    <t>TR. NHIỆT</t>
  </si>
  <si>
    <t>CH. KHỐI</t>
  </si>
  <si>
    <t>BQNL</t>
  </si>
  <si>
    <t>PTN</t>
  </si>
  <si>
    <t>X.CB</t>
  </si>
  <si>
    <t>C.ANH</t>
  </si>
  <si>
    <t>T.UY</t>
  </si>
  <si>
    <t>TH C. BIẾN</t>
  </si>
  <si>
    <t>P. TRIỂN</t>
  </si>
  <si>
    <t>TH C.BIẾN</t>
  </si>
  <si>
    <t>NGK</t>
  </si>
  <si>
    <t>S. PHẨM</t>
  </si>
  <si>
    <t>CHÈ, CAFÉ</t>
  </si>
  <si>
    <t>CACAO</t>
  </si>
  <si>
    <t>C.VY</t>
  </si>
  <si>
    <t>QUẢN LÝ</t>
  </si>
  <si>
    <t>BẢO TRÌ</t>
  </si>
  <si>
    <t>HỆ</t>
  </si>
  <si>
    <t>XÂY DỰNG</t>
  </si>
  <si>
    <t>COREL</t>
  </si>
  <si>
    <t>WEBSERVER</t>
  </si>
  <si>
    <t>HTML &amp;</t>
  </si>
  <si>
    <t>C.NGHỆ</t>
  </si>
  <si>
    <t>P.TÍCH</t>
  </si>
  <si>
    <t>DỰ ÁN</t>
  </si>
  <si>
    <t>HT.MẠNG</t>
  </si>
  <si>
    <t>PHÂN TÁN</t>
  </si>
  <si>
    <t>ỨNG DỤNG</t>
  </si>
  <si>
    <t>DRAW</t>
  </si>
  <si>
    <t>WEB</t>
  </si>
  <si>
    <t>VÀ</t>
  </si>
  <si>
    <t>SCRIPT</t>
  </si>
  <si>
    <t>MẠNG 1</t>
  </si>
  <si>
    <t>HĐH</t>
  </si>
  <si>
    <t>T.KẾ</t>
  </si>
  <si>
    <t>CSDL</t>
  </si>
  <si>
    <t>MAILSERVER</t>
  </si>
  <si>
    <t>K.DÂY</t>
  </si>
  <si>
    <t>T.THI</t>
  </si>
  <si>
    <t>T.VĂN</t>
  </si>
  <si>
    <t>T.CHUNG</t>
  </si>
  <si>
    <t>T.NGỌC</t>
  </si>
  <si>
    <t>T.TÔN</t>
  </si>
  <si>
    <t>T.KHÔI</t>
  </si>
  <si>
    <t>T.THANH</t>
  </si>
  <si>
    <t>MỸ THUẬT</t>
  </si>
  <si>
    <t>HỆ QT</t>
  </si>
  <si>
    <t>V.PHÒNG</t>
  </si>
  <si>
    <t>C.BẢN</t>
  </si>
  <si>
    <t>PM5</t>
  </si>
  <si>
    <t>C.THÀ</t>
  </si>
  <si>
    <t>PM3</t>
  </si>
  <si>
    <t>PM4</t>
  </si>
  <si>
    <t>X.CN VĐT</t>
  </si>
  <si>
    <t>BỘ MÔN KỸ THUẬT CƠ SỞ</t>
  </si>
  <si>
    <t>TOÁN</t>
  </si>
  <si>
    <t>VẼ</t>
  </si>
  <si>
    <t>TỔ CHỨC</t>
  </si>
  <si>
    <t>LÝ A2</t>
  </si>
  <si>
    <t>TOÁN A2</t>
  </si>
  <si>
    <t>ĐIỆN</t>
  </si>
  <si>
    <t>CHÍNH</t>
  </si>
  <si>
    <t>ỨNG DỤNG</t>
  </si>
  <si>
    <t>KỸ THUẬT</t>
  </si>
  <si>
    <t>SẢN XUẤT</t>
  </si>
  <si>
    <t>K. THUẬT</t>
  </si>
  <si>
    <t>CƠ BẢN</t>
  </si>
  <si>
    <t>TRỊ</t>
  </si>
  <si>
    <t>AD: 17/10</t>
  </si>
  <si>
    <t>AD:10/10</t>
  </si>
  <si>
    <t>AD: 10/10</t>
  </si>
  <si>
    <t>T.TRUYỀN</t>
  </si>
  <si>
    <t>T.PHÁT</t>
  </si>
  <si>
    <t>T.ĐỊNH</t>
  </si>
  <si>
    <t>T.HỶ</t>
  </si>
  <si>
    <t>C.MI</t>
  </si>
  <si>
    <t>T.HAI</t>
  </si>
  <si>
    <t>KHÍ CỤ</t>
  </si>
  <si>
    <t>T.PHÚC</t>
  </si>
  <si>
    <t>ÁP DỤNG TỪ NGÀY  20/05/2013</t>
  </si>
  <si>
    <t>ÁP DỤNG TỪ NGÀY 27/05/2013</t>
  </si>
  <si>
    <t>ÁP DỤNG TỪ NGÀY 03/06/2013</t>
  </si>
  <si>
    <t>ÁP DỤNG TỪ NGÀY 10/06/2013</t>
  </si>
  <si>
    <t>ÁP DỤNG TỪ NGÀY 17/06/2013</t>
  </si>
  <si>
    <t>ÁP DỤNG TỪ NGÀY 24/06/2013</t>
  </si>
  <si>
    <t>ÁP DỤNG TỪ NGÀY 01/07/2013</t>
  </si>
  <si>
    <t>ÁP DỤNG TỪ NGÀY 08/07/2013</t>
  </si>
  <si>
    <t>ÁP DỤNG TỪ NGÀY 15/07/2013</t>
  </si>
  <si>
    <t>T.HẢI</t>
  </si>
  <si>
    <t>T.SINH</t>
  </si>
  <si>
    <t>ÁP DỤNG TỪ NGÀY 22/07/2013</t>
  </si>
  <si>
    <t>T.HÀ</t>
  </si>
  <si>
    <t>ÁP DỤNG TỪ NGÀY 29/07/2013</t>
  </si>
  <si>
    <t>ÁP DỤNG TỪ NGÀY 05/08/2013</t>
  </si>
  <si>
    <t>T13OTO</t>
  </si>
  <si>
    <t>C13DC1</t>
  </si>
  <si>
    <t>C13CK1</t>
  </si>
  <si>
    <t>C13QTDN1</t>
  </si>
  <si>
    <t>ÁP DỤNG TỪ NGÀY 12/08/2013</t>
  </si>
  <si>
    <t>C13MT1</t>
  </si>
  <si>
    <t>C13TP1</t>
  </si>
  <si>
    <t>T13LRMT</t>
  </si>
  <si>
    <t>T13KT</t>
  </si>
  <si>
    <t>T13MT</t>
  </si>
  <si>
    <t>T13DT</t>
  </si>
  <si>
    <t>ÁP DỤNG TỪ NGÀY 19/08/2013</t>
  </si>
  <si>
    <t>ÁP DỤNG TỪ NGÀY 26/08/2013</t>
  </si>
  <si>
    <t>T.GIÁP</t>
  </si>
  <si>
    <t>ÁP DỤNG TỪ NGÀY 02/09/2013</t>
  </si>
  <si>
    <t>KHÓA 12</t>
  </si>
  <si>
    <t>T12MT(3)</t>
  </si>
  <si>
    <t>C12MT - LT</t>
  </si>
  <si>
    <t>T12KT(3)</t>
  </si>
  <si>
    <t>CAO ĐẲNG</t>
  </si>
  <si>
    <t xml:space="preserve">C12KT </t>
  </si>
  <si>
    <t>T12LRMT(3)</t>
  </si>
  <si>
    <t>C12LRMT - LT</t>
  </si>
  <si>
    <t>C12DT</t>
  </si>
  <si>
    <t>C12DT1</t>
  </si>
  <si>
    <t>C11LRMT - CM</t>
  </si>
  <si>
    <t>T12DC(3)</t>
  </si>
  <si>
    <t>C12DC - LT</t>
  </si>
  <si>
    <t>T.M.TUẤN</t>
  </si>
  <si>
    <t>C12KTML - LT</t>
  </si>
  <si>
    <t xml:space="preserve">C13OT1 </t>
  </si>
  <si>
    <t>C13DC</t>
  </si>
  <si>
    <t>C13KTML</t>
  </si>
  <si>
    <t>C13DT</t>
  </si>
  <si>
    <t>C13LRMT</t>
  </si>
  <si>
    <t>C13KT 1</t>
  </si>
  <si>
    <t>T13DC</t>
  </si>
  <si>
    <t>T13OT</t>
  </si>
  <si>
    <t>T12OT(N1)(3)</t>
  </si>
  <si>
    <t>T12OT(N2)(3)</t>
  </si>
  <si>
    <t>T11OT(3)</t>
  </si>
  <si>
    <t>C12OT2</t>
  </si>
  <si>
    <t>C12OT</t>
  </si>
  <si>
    <t>C12OT1</t>
  </si>
  <si>
    <t>T.MINH</t>
  </si>
  <si>
    <t>C12OT - LT</t>
  </si>
  <si>
    <t>C11TP - HG</t>
  </si>
  <si>
    <t>C12TP</t>
  </si>
  <si>
    <t>C12CK LT</t>
  </si>
  <si>
    <t>C12KT - LT</t>
  </si>
  <si>
    <t>ĐT: 0903375243</t>
  </si>
  <si>
    <t>ĐT: 0938011994</t>
  </si>
  <si>
    <t>ĐT: 0908102489</t>
  </si>
  <si>
    <t>ĐT: 0908860649</t>
  </si>
  <si>
    <t>ĐT: 0919220544</t>
  </si>
  <si>
    <t>ĐT: 01698706075</t>
  </si>
  <si>
    <t>ĐT: 0995612215</t>
  </si>
  <si>
    <t>ĐT: 0937757380</t>
  </si>
  <si>
    <t>ĐT: 0916679964</t>
  </si>
  <si>
    <t>ĐT: 0919675279</t>
  </si>
  <si>
    <t>ĐT: 0907589632</t>
  </si>
  <si>
    <t>ĐT: 0903960582</t>
  </si>
  <si>
    <t>ĐT: 0989021935</t>
  </si>
  <si>
    <t>ĐT: 0988408404</t>
  </si>
  <si>
    <t>ĐT: 0984109337</t>
  </si>
  <si>
    <t>ĐT: 0988660154</t>
  </si>
  <si>
    <t>ĐT: 0918333140</t>
  </si>
  <si>
    <t>ĐT: 0904594220</t>
  </si>
  <si>
    <t>ĐT: 0903828278</t>
  </si>
  <si>
    <t>ĐT: 0973339882</t>
  </si>
  <si>
    <t>ĐT: 0985887679</t>
  </si>
  <si>
    <t>ĐT: 0918396785</t>
  </si>
  <si>
    <t>ĐT: 0979103696</t>
  </si>
  <si>
    <t>ĐT: 0984344454</t>
  </si>
  <si>
    <t>ĐT: 0948888579</t>
  </si>
  <si>
    <t>ĐT: 0908800375</t>
  </si>
  <si>
    <t>ĐT: 0977517367</t>
  </si>
  <si>
    <t>ĐT: 0909212074</t>
  </si>
  <si>
    <t>ĐT: 0933947400</t>
  </si>
  <si>
    <t>ÁP DỤNG TỪ NGÀY 09/09/2013</t>
  </si>
  <si>
    <t>ÁP DỤNG TỪ NGÀY 16/09/2013</t>
  </si>
  <si>
    <t>ÁP DỤNG TỪ NGÀY 23/09/2013</t>
  </si>
  <si>
    <t>ÁP DỤNG TỪ NGÀY 30/09/2013</t>
  </si>
  <si>
    <t>ÁP DỤNG TỪ NGÀY 07/10/2013</t>
  </si>
  <si>
    <t>ÁP DỤNG TỪ NGÀY 14/10/2013</t>
  </si>
  <si>
    <t>ÁP DỤNG TỪ NGÀY 21/10/2013</t>
  </si>
  <si>
    <t>ÁP DỤNG TỪ NGÀY 28/10/2013</t>
  </si>
  <si>
    <t>ÁP DỤNG TỪ NGÀY 04/11/2013</t>
  </si>
  <si>
    <t>ĐT: 0945821638</t>
  </si>
  <si>
    <t>ÁP DỤNG TỪ NGÀY 11/11/2013</t>
  </si>
  <si>
    <t>ÁP DỤNG TỪ NGÀY 18/11/2013</t>
  </si>
  <si>
    <t>ÁP DỤNG TỪ NGÀY 25/11/2013</t>
  </si>
  <si>
    <t>ÁP DỤNG TỪ NGÀY 02/12/2013</t>
  </si>
  <si>
    <t>ÁP DỤNG TỪ NGÀY 09/12/2013</t>
  </si>
  <si>
    <t>C13OTO1</t>
  </si>
  <si>
    <t>C13OTO2</t>
  </si>
  <si>
    <t>C13OTO3</t>
  </si>
  <si>
    <t>ÁP DỤNG TỪ NGÀY 16/12/2013</t>
  </si>
  <si>
    <t>ÁP DỤNG TỪ NGÀY 23/12/2013</t>
  </si>
  <si>
    <t>ÁP DỤNG TỪ NGÀY 30/12/2013</t>
  </si>
  <si>
    <t>ÁP DỤNG TỪ NGÀY 06/01/2014</t>
  </si>
  <si>
    <t>ÁP DỤNG TỪ NGÀY 13/01/2014</t>
  </si>
  <si>
    <t xml:space="preserve"> </t>
  </si>
  <si>
    <t>ÁP DỤNG TỪ NGÀY 20/01/2014</t>
  </si>
  <si>
    <t>ÁP DỤNG TỪ NGÀY 10/02/2014</t>
  </si>
  <si>
    <t>ÁP DỤNG TỪ NGÀY 17/02/2014</t>
  </si>
  <si>
    <t>ÁP DỤNG TỪ NGÀY 24/02/2014</t>
  </si>
  <si>
    <t>ÁP DỤNG TỪ NGÀY 03/03/2014</t>
  </si>
  <si>
    <t>ÁP DỤNG TỪ NGÀY 10/03/2014</t>
  </si>
  <si>
    <t>ÁP DỤNG TỪ NGÀY 17/03/2014</t>
  </si>
  <si>
    <t>AVCB</t>
  </si>
  <si>
    <t>ÁP DỤNG TỪ NGÀY 24/03/2014</t>
  </si>
  <si>
    <t>ÁP DỤNG TỪ NGÀY 31/03/2014</t>
  </si>
  <si>
    <t>ÁP DỤNG TỪ NGÀY 07/04/2014</t>
  </si>
  <si>
    <t>ÁP DỤNG TỪ NGÀY 14/04/2014</t>
  </si>
  <si>
    <t>ÁP DỤNG TỪ NGÀY 21/04/2014</t>
  </si>
  <si>
    <t>ÁP DỤNG TỪ NGÀY 28/04/2014</t>
  </si>
  <si>
    <t>ÁP DỤNG TỪ NGÀY 05/05/2014</t>
  </si>
  <si>
    <t>ÁP DỤNG TỪ NGÀY 12/05/2015</t>
  </si>
  <si>
    <t>ÁP DỤNG TỪ NGÀY 19/05/2014</t>
  </si>
  <si>
    <t>ÁP DỤNG TỪ NGÀY 26/05/2014</t>
  </si>
  <si>
    <t>STT</t>
  </si>
  <si>
    <t>Ngày</t>
  </si>
  <si>
    <t>Lớp</t>
  </si>
  <si>
    <t>Môn học</t>
  </si>
  <si>
    <t>Giáo viên</t>
  </si>
  <si>
    <t>Số tiết</t>
  </si>
  <si>
    <t>Sĩ số</t>
  </si>
  <si>
    <t>Ghi Chú</t>
  </si>
  <si>
    <t>ÁP DỤNG TỪ NGÀY 02/06/2014 ĐẾN 15/06/2014</t>
  </si>
  <si>
    <t>Điện tử cơ bản</t>
  </si>
  <si>
    <t>C.Thảo SPN</t>
  </si>
  <si>
    <t xml:space="preserve">Sáng, Chiều </t>
  </si>
  <si>
    <t>Thứ 3</t>
  </si>
  <si>
    <t>tăng tiết AD: 10/06/14</t>
  </si>
  <si>
    <t>Báo chiều T6 - 30/06/14</t>
  </si>
  <si>
    <t>VẺ KỸ THUẬT</t>
  </si>
  <si>
    <t>HẢI SP</t>
  </si>
  <si>
    <t>THỨ 3</t>
  </si>
  <si>
    <t>PHÒNG 
MÁY SU PHẠM</t>
  </si>
  <si>
    <t>TĂNG TIẾT</t>
  </si>
  <si>
    <t>THỨ 7</t>
  </si>
  <si>
    <t>ÁP DỤNG TỪ NGÀY 16/06/2014 ĐẾN 30/06/2014</t>
  </si>
  <si>
    <t>PHAY BÀO MP BẶC</t>
  </si>
  <si>
    <t>Nam</t>
  </si>
  <si>
    <t>Thoại</t>
  </si>
  <si>
    <t>Điện lạnh</t>
  </si>
  <si>
    <t>Hoàng</t>
  </si>
  <si>
    <t>Vân</t>
  </si>
  <si>
    <t>Quý</t>
  </si>
  <si>
    <t>Điện tử</t>
  </si>
  <si>
    <t>Danh sách đi Úc</t>
  </si>
  <si>
    <t>TIỆN NÂNG CAO</t>
  </si>
  <si>
    <t>THỨ 2, THỨ 4</t>
  </si>
  <si>
    <t>AD: 23,25/06, 30/6 THI KTM</t>
  </si>
  <si>
    <t>AD:24/06</t>
  </si>
  <si>
    <t>XƯỞNG CK</t>
  </si>
  <si>
    <t>PHAY BÀO MẶT PHẲNG
SONG SONG, VUÔNG GÓC NGHIÊNG</t>
  </si>
  <si>
    <t>NGỌC SINH</t>
  </si>
  <si>
    <t>16/06, 18/06, 23/06 (8giờ)
25/06 (1 giờ)</t>
  </si>
  <si>
    <t>AD: 16/06</t>
  </si>
  <si>
    <t>Trọng</t>
  </si>
  <si>
    <t>Thanh Tuấn</t>
  </si>
  <si>
    <t>THI TRƯỜNG CHỨNG KHOÁN</t>
  </si>
  <si>
    <t>Thiết bị</t>
  </si>
  <si>
    <t>ÁP DỤNG TỪ NGÀY 30/06/2014 ĐẾN 13/07/2014</t>
  </si>
  <si>
    <t>C12QTDN+C11KT</t>
  </si>
  <si>
    <t>HỌC LẠI LÝ THUYẾT KẾ TOÁN</t>
  </si>
  <si>
    <t>60t</t>
  </si>
  <si>
    <t>SÁNG T2,T3,T4,T5,T6 (23/6-27-6) 
SÁNG-CHIỀU (30/6-2/7), KTM (4/7)</t>
  </si>
  <si>
    <t>C3</t>
  </si>
  <si>
    <t>Siều Hải</t>
  </si>
  <si>
    <t>Dạy bù 26/06</t>
  </si>
  <si>
    <t>C13OT3</t>
  </si>
  <si>
    <t>Dạy bù 27/06</t>
  </si>
  <si>
    <t>T.Phong</t>
  </si>
  <si>
    <t>Lớp học lại</t>
  </si>
  <si>
    <t>T2, T6, T7</t>
  </si>
  <si>
    <t xml:space="preserve">Kế hoạch nghỉ hè: 4/8/2014 khóa 12, khóa 13 </t>
  </si>
  <si>
    <t>ÁP DỤNG TỪ NGÀY 14/07/2014 ĐẾN 27/07/2014</t>
  </si>
  <si>
    <t>KHOA SP
DẠY SPN</t>
  </si>
  <si>
    <t>ÁP DỤNG TỪ NGÀY 28/07/2014 ĐẾN 10/08/2014</t>
  </si>
  <si>
    <t>BẮT ĐẦU &amp; KẾT THÚC TIẾN ĐỘ</t>
  </si>
  <si>
    <t>THỜI KHÓA BIỂU KHOA CƠ KHÍ</t>
  </si>
  <si>
    <t>THỜI KHÓA BIỂU KHOA Ô TÔ</t>
  </si>
  <si>
    <t>THỜI KHÓA BIỂU KHOA ĐIỆN- ĐIỆN LẠNH</t>
  </si>
  <si>
    <t>THỜI KHÓA BIỂU KHOA KINH TẾ</t>
  </si>
  <si>
    <t>THỜI KHÓA BIỂU KHOA CÔNG NGHỆ THÔNG TIN</t>
  </si>
  <si>
    <t>THỜI KHÓA BIỂU KHOA ĐIỆN TỬ</t>
  </si>
  <si>
    <t xml:space="preserve">ÁP DỤNG TỪ NGÀY 03/09/2014 </t>
  </si>
  <si>
    <t>ÁP DỤNG TỪ NGÀY 08/09/2014</t>
  </si>
  <si>
    <t>chủ
nhật</t>
  </si>
  <si>
    <t>T. DUY</t>
  </si>
  <si>
    <t>ÁP DỤNG TỪ NGÀY 15/09/2014</t>
  </si>
  <si>
    <t>ÁP DỤNG TỪ NGÀY 22/09/2014</t>
  </si>
  <si>
    <t>ÁP DỤNG TỪ NGÀY 29/09/2014</t>
  </si>
  <si>
    <t>TỔNG SỐ LỚP + HSSV CƠ SỞ 2 (cập nhật 03/10/1979)</t>
  </si>
  <si>
    <t>C12OTO1</t>
  </si>
  <si>
    <t>C12OTO2</t>
  </si>
  <si>
    <t>T12OTO</t>
  </si>
  <si>
    <t>Khóa 12</t>
  </si>
  <si>
    <t>Khóa 13</t>
  </si>
  <si>
    <t>C13TP</t>
  </si>
  <si>
    <t>ÁP DỤNG TỪ NGÀY 06/10/2014</t>
  </si>
  <si>
    <t>ÁP DỤNG TỪ NGÀY 13/10/2014</t>
  </si>
  <si>
    <t>ÁP DỤNG TỪ NGÀY 20/10/2014</t>
  </si>
  <si>
    <t>ÁP DỤNG TỪ NGÀY 27/10/2014</t>
  </si>
  <si>
    <t>CHỦ NHẬT</t>
  </si>
  <si>
    <t>C14-4(1)</t>
  </si>
  <si>
    <t>C14-4(2)</t>
  </si>
  <si>
    <t>ÁP DỤNG TỪ NGÀY 03/11/2014</t>
  </si>
  <si>
    <t>ÁP DỤNG TỪ NGÀY 10/11/2014</t>
  </si>
  <si>
    <t>ÁP DỤNG TỪ NGÀY 17/11/2014</t>
  </si>
  <si>
    <t>ÁP DỤNG TỪ NGÀY 24/11/2014</t>
  </si>
  <si>
    <t>ÁP DỤNG TỪ NGÀY 01/12/2014</t>
  </si>
  <si>
    <t>002</t>
  </si>
  <si>
    <t>ÁP DỤNG TỪ NGÀY 08/12/2014</t>
  </si>
  <si>
    <t>ÁP DỤNG TỪ NGÀY 15/12/2014</t>
  </si>
  <si>
    <t>ÁP DỤNG TỪ NGÀY 22/12/2014</t>
  </si>
  <si>
    <t>ÁP DỤNG TỪ NGÀY 29/12/2014</t>
  </si>
  <si>
    <t>ÁP DỤNG TỪ NGÀY 05/01/2015</t>
  </si>
  <si>
    <t>ÁP DỤNG TỪ NGÀY 12/01/2015</t>
  </si>
  <si>
    <t>ÁP DỤNG TỪ NGÀY 19/01/2015</t>
  </si>
  <si>
    <t>30</t>
  </si>
  <si>
    <t>ÁP DỤNG TỪ NGÀY 26/01/2015</t>
  </si>
  <si>
    <t>ÁP DỤNG TỪ NGÀY 02/02/2015</t>
  </si>
  <si>
    <t>ÁP DỤNG TỪ NGÀY 09/02/2015</t>
  </si>
  <si>
    <t>ÁP DỤNG TỪ NGÀY 02/03/2015</t>
  </si>
  <si>
    <t>T. HUY</t>
  </si>
  <si>
    <t>ÁP DỤNG TỪ NGÀY 16/03/2015</t>
  </si>
  <si>
    <t>ÁP DỤNG TỪ NGÀY 09/03/2015</t>
  </si>
  <si>
    <t>ÁP DỤNG TỪ NGÀY 23/03/2015</t>
  </si>
  <si>
    <t>001</t>
  </si>
  <si>
    <t>ÁP DỤNG TỪ NGÀY 30/03/2015</t>
  </si>
  <si>
    <t>CHỦ NHẬT</t>
  </si>
  <si>
    <t>ÁP DỤNG TỪ NGÀY 06/04/2015</t>
  </si>
  <si>
    <t>ÁP DỤNG TỪ NGÀY 13/04/2015</t>
  </si>
  <si>
    <t>ĐT: 0122 481 0739</t>
  </si>
  <si>
    <t>ÁP DỤNG TỪ NGÀY 20/04/2015</t>
  </si>
  <si>
    <t>ÁP DỤNG TỪ NGÀY 27/04/2015</t>
  </si>
  <si>
    <t>ÁP DỤNG TỪ NGÀY 11/05/2015</t>
  </si>
  <si>
    <t>ÁP DỤNG TỪ NGÀY 18/05/2015</t>
  </si>
  <si>
    <t>ÁP DỤNG TỪ NGÀY 25/05/2015</t>
  </si>
  <si>
    <t>ÁP DỤNG TỪ NGÀY 01/06/2015</t>
  </si>
  <si>
    <t>ÁP DỤNG TỪ NGÀY 08/06/2015</t>
  </si>
  <si>
    <t>ÁP DỤNG TỪ NGÀY 15/06/2015</t>
  </si>
  <si>
    <t>ÁP DỤNG TỪ NGÀY 22/06/2015</t>
  </si>
  <si>
    <t>ÁP DỤNG TỪ NGÀY 29/06/2015</t>
  </si>
  <si>
    <t>1 camera</t>
  </si>
  <si>
    <t>Màn chiếu
1 camera</t>
  </si>
  <si>
    <t>ÁP DỤNG TỪ NGÀY 06/07/2015</t>
  </si>
  <si>
    <t>ÁP DỤNG TỪ NGÀY 13/07/2015</t>
  </si>
  <si>
    <t>ÁP DỤNG TỪ NGÀY 20/07/2015</t>
  </si>
  <si>
    <t>ÁP DỤNG TỪ NGÀY 27/07/2015</t>
  </si>
  <si>
    <t>ÁP DỤNG TỪ NGÀY 03/08/2015</t>
  </si>
  <si>
    <t>ÁP DỤNG TỪ NGÀY 03/09/2015</t>
  </si>
  <si>
    <t>T. CƯƠNG</t>
  </si>
  <si>
    <t>ÁP DỤNG TỪ NGÀY 07/09/2015</t>
  </si>
  <si>
    <t>THEO DÕI PHÒNG HỌC BUỔI TỐI</t>
  </si>
  <si>
    <t>Tối</t>
  </si>
  <si>
    <t>ÁP DỤNG TỪ NGÀY 21/09/2015</t>
  </si>
  <si>
    <t>ÁP DỤNG TỪ NGÀY 28/09/2015</t>
  </si>
  <si>
    <t>ÁP DỤNG TỪ NGÀY 14/09/2015</t>
  </si>
  <si>
    <t>C.T.HƯƠNG</t>
  </si>
  <si>
    <t>ÁP DỤNG TỪ NGÀY 05/10/2015</t>
  </si>
  <si>
    <t>ÁP DỤNG TỪ NGÀY 12/10/2015</t>
  </si>
  <si>
    <t>ÁP DỤNG TỪ NGÀY 19/10/2015</t>
  </si>
  <si>
    <t>ÁP DỤNG TỪ NGÀY 02/11/2015</t>
  </si>
  <si>
    <t>ÁP DỤNG TỪ NGÀY 09/11/2015</t>
  </si>
  <si>
    <t>ÁP DỤNG TỪ NGÀY 16/11/2015</t>
  </si>
  <si>
    <t>ÁP DỤNG TỪ NGÀY 23/11/2015</t>
  </si>
  <si>
    <t>ÁP DỤNG TỪ NGÀY 30/11/2015</t>
  </si>
  <si>
    <t>ÁP DỤNG TỪ NGÀY 07/12/2015</t>
  </si>
  <si>
    <t>ÁP DỤNG TỪ NGÀY 14/12/2015</t>
  </si>
  <si>
    <t>ÁP DỤNG TỪ NGÀY 21/12/2015</t>
  </si>
  <si>
    <t>ÁP DỤNG TỪ NGÀY 28/12/2015</t>
  </si>
  <si>
    <t>ÁP DỤNG TỪ NGÀY 04/01/2016</t>
  </si>
  <si>
    <t>ÁP DỤNG TỪ NGÀY 11/01/2016</t>
  </si>
  <si>
    <t>ÁP DỤNG TỪ NGÀY 18/01/2016</t>
  </si>
  <si>
    <t>ÁP DỤNG TỪ NGÀY 25/01/2016</t>
  </si>
  <si>
    <t>ÁP DỤNG TỪ NGÀY 22/02/2016</t>
  </si>
  <si>
    <t>ÁP DỤNG TỪ NGÀY 15/02/2016</t>
  </si>
  <si>
    <t>ÁP DỤNG TỪ NGÀY 29/02/2016</t>
  </si>
  <si>
    <t>ÁP DỤNG TỪ NGÀY 14/03/2016</t>
  </si>
  <si>
    <t>ÁP DỤNG TỪ NGÀY 07/03/2016</t>
  </si>
  <si>
    <t>ÁP DỤNG TỪ NGÀY 21/03/2016</t>
  </si>
  <si>
    <t>ÁP DỤNG TỪ NGÀY 28/03/2016</t>
  </si>
  <si>
    <t>ÁP DỤNG TỪ NGÀY 04/04/2016</t>
  </si>
  <si>
    <t>ÁP DỤNG TỪ NGÀY 11/04/2016</t>
  </si>
  <si>
    <t>ÁP DỤNG TỪ NGÀY 18/04/2016</t>
  </si>
  <si>
    <t>ÁP DỤNG TỪ NGÀY 25/04/2016</t>
  </si>
  <si>
    <t>ÁP DỤNG TỪ NGÀY 04/05/2016</t>
  </si>
  <si>
    <t>ÁP DỤNG TỪ NGÀY 09/05/2016</t>
  </si>
  <si>
    <t>ÁP DỤNG TỪ NGÀY 16/05/2016</t>
  </si>
  <si>
    <t>ÁP DỤNG TỪ NGÀY 23/05/2016</t>
  </si>
  <si>
    <t>ÁP DỤNG TỪ NGÀY 30/05/2016</t>
  </si>
  <si>
    <t>ÁP DỤNG TỪ NGÀY 06/06/2016</t>
  </si>
  <si>
    <t>ÁP DỤNG TỪ NGÀY 13/06/2016</t>
  </si>
  <si>
    <t>ÁP DỤNG TỪ NGÀY 20/06/2016</t>
  </si>
  <si>
    <t>ÁP DỤNG TỪ NGÀY 27/06/2016</t>
  </si>
  <si>
    <t>ÁP DỤNG TỪ NGÀY 04/07/2016</t>
  </si>
  <si>
    <t>ÁP DỤNG TỪ NGÀY 11/07/2016</t>
  </si>
  <si>
    <t>ÁP DỤNG TỪ NGÀY 18/07/2016</t>
  </si>
  <si>
    <t>ÁP DỤNG TỪ NGÀY 25/07/2016</t>
  </si>
  <si>
    <t>ÁP DỤNG TỪ NGÀY 08/08/2016</t>
  </si>
  <si>
    <t>ÁP DỤNG TỪ NGÀY 05/09/2016</t>
  </si>
  <si>
    <t>C. HÒA</t>
  </si>
  <si>
    <t>T. THOẠI</t>
  </si>
  <si>
    <t>ÁP DỤNG TỪ NGÀY 12/09/2016</t>
  </si>
  <si>
    <t>ÁP DỤNG TỪ NGÀY 19/09/2016</t>
  </si>
  <si>
    <t>C16KT1</t>
  </si>
  <si>
    <t>ÁP DỤNG TỪ NGÀY 26/09/2016</t>
  </si>
  <si>
    <t>ÁP DỤNG TỪ NGÀY 03/10/2016</t>
  </si>
  <si>
    <t>ÁP DỤNG TỪ NGÀY 10/10/2016</t>
  </si>
  <si>
    <t>ÁP DỤNG TỪ NGÀY 17/10/2016</t>
  </si>
  <si>
    <t>C16ĐT1</t>
  </si>
  <si>
    <t>ÁP DỤNG TỪ NGÀY 24/10/2016</t>
  </si>
  <si>
    <t>ÁP DỤNG TỪ NGÀY 31/10/2016</t>
  </si>
  <si>
    <t>ÁP DỤNG TỪ NGÀY 07/11/2016</t>
  </si>
  <si>
    <t>ÁP DỤNG TỪ NGÀY 14/11/2016</t>
  </si>
  <si>
    <t>ÁP DỤNG TỪ NGÀY 21/11/2016</t>
  </si>
  <si>
    <t>ÁP DỤNG TỪ NGÀY 28/11/2016</t>
  </si>
  <si>
    <t>ÁP DỤNG TỪ NGÀY 05/12/2016</t>
  </si>
  <si>
    <t>CHO THUÊ
K SỬ DỤNG</t>
  </si>
  <si>
    <t>ÁP DỤNG TỪ NGÀY 12/12/2016</t>
  </si>
  <si>
    <t>ÁP DỤNG TỪ NGÀY 19/12/2016</t>
  </si>
  <si>
    <t>ÁP DỤNG TỪ NGÀY 26/12/2016</t>
  </si>
  <si>
    <t>ÁP DỤNG TỪ NGÀY 09/01/2017</t>
  </si>
  <si>
    <t>ÁP DỤNG TỪ NGÀY 16/01/2017</t>
  </si>
  <si>
    <t>ÁP DỤNG TỪ NGÀY 06/02/2017</t>
  </si>
  <si>
    <t>ÁP DỤNG TỪ NGÀY 13/02/2017</t>
  </si>
  <si>
    <t>ÁP DỤNG TỪ NGÀY 20/02/2017</t>
  </si>
  <si>
    <t>ÁP DỤNG TỪ NGÀY 27/02/2017</t>
  </si>
  <si>
    <t>ÁP DỤNG TỪ NGÀY 06/03/2017</t>
  </si>
  <si>
    <t>ÁP DỤNG TỪ NGÀY 13/03/2017</t>
  </si>
  <si>
    <t>ÁP DỤNG TỪ NGÀY 20/03/2017</t>
  </si>
  <si>
    <t>ÁP DỤNG TỪ NGÀY 27/03/2017</t>
  </si>
  <si>
    <t>7h00-7h45</t>
  </si>
  <si>
    <t>7h45-8h30</t>
  </si>
  <si>
    <t>9h00-9h45</t>
  </si>
  <si>
    <t>9h45-10h30</t>
  </si>
  <si>
    <t>10h30-11h15</t>
  </si>
  <si>
    <t>12h45-13h30</t>
  </si>
  <si>
    <t>13h30-14h15</t>
  </si>
  <si>
    <t>14h45-15h30</t>
  </si>
  <si>
    <t>15h30-16h15</t>
  </si>
  <si>
    <t>ÁP DỤNG TỪ NGÀY 03/04/2017</t>
  </si>
  <si>
    <t>ÁP DỤNG TỪ NGÀY 10/04/2017</t>
  </si>
  <si>
    <t>ÁP DỤNG TỪ NGÀY 17/04/2017</t>
  </si>
  <si>
    <t>ÁP DỤNG TỪ NGÀY 24/04/2017</t>
  </si>
  <si>
    <t>ÁP DỤNG TỪ NGÀY 01/05/2017</t>
  </si>
  <si>
    <t>ÁP DỤNG TỪ NGÀY 08/05/2017</t>
  </si>
  <si>
    <t>ÁP DỤNG TỪ NGÀY 15/05/2017</t>
  </si>
  <si>
    <t>ÁP DỤNG TỪ NGÀY 22/05/2017</t>
  </si>
  <si>
    <t>ÁP DỤNG TỪ NGÀY 29/05/2017</t>
  </si>
  <si>
    <t>ÁP DỤNG TỪ NGÀY 05/06/2017</t>
  </si>
  <si>
    <t>ÁP DỤNG TỪ NGÀY 12/06/2017</t>
  </si>
  <si>
    <t>ÁP DỤNG TỪ NGÀY 19/06/2017</t>
  </si>
  <si>
    <t>ÁP DỤNG TỪ NGÀY 26/06/2017</t>
  </si>
  <si>
    <t>ÁP DỤNG TỪ NGÀY 03/07/2017</t>
  </si>
  <si>
    <t>ÁP DỤNG TỪ NGÀY 10/07/2017</t>
  </si>
  <si>
    <t>16h15-17h00</t>
  </si>
  <si>
    <t>ÁP DỤNG TỪ NGÀY 17/07/2017</t>
  </si>
  <si>
    <t>ÁP DỤNG TỪ NGÀY 24/07/2017</t>
  </si>
  <si>
    <t>ÁP DỤNG TỪ NGÀY 31/07/2017</t>
  </si>
  <si>
    <t>ÁP DỤNG TỪ NGÀY 07/08/2017</t>
  </si>
  <si>
    <t>ÁP DỤNG TỪ NGÀY 14/08/2017</t>
  </si>
  <si>
    <t>ÁP DỤNG TỪ NGÀY 05/09/2017</t>
  </si>
  <si>
    <t>C17CK1</t>
  </si>
  <si>
    <t>C17CK2</t>
  </si>
  <si>
    <t>C17BTCK1</t>
  </si>
  <si>
    <t>C17KTML1</t>
  </si>
  <si>
    <t>ĐT: 0976 871 681</t>
  </si>
  <si>
    <t>C. VÂN</t>
  </si>
  <si>
    <t>THỜI KHÓA BIỂU SƯ PHẠM DẠY NGHỀ</t>
  </si>
  <si>
    <t>T17LRMT</t>
  </si>
  <si>
    <t>C17LRMT1</t>
  </si>
  <si>
    <t>C17ĐT1</t>
  </si>
  <si>
    <t>ÁP DỤNG TỪ NGÀY 28/08/2017</t>
  </si>
  <si>
    <t>T. N. THANH</t>
  </si>
  <si>
    <t>T. TIÊN</t>
  </si>
  <si>
    <t>T. K. LONG</t>
  </si>
  <si>
    <t>T. M. LONG</t>
  </si>
  <si>
    <t>ÁP DỤNG TỪ NGÀY 11/09/2017</t>
  </si>
  <si>
    <t>ÁP DỤNG TỪ NGÀY 18/09/2017</t>
  </si>
  <si>
    <t>ÁP DỤNG TỪ NGÀY 25/09/2017</t>
  </si>
  <si>
    <t>ĐT: 0916 679 964</t>
  </si>
  <si>
    <t>ÁP DỤNG TỪ NGÀY 02/10/2017</t>
  </si>
  <si>
    <t>003</t>
  </si>
  <si>
    <t>1 camera
Khoa ô tô</t>
  </si>
  <si>
    <t>ÁP DỤNG TỪ NGÀY 09/10/2017</t>
  </si>
  <si>
    <t>ÁP DỤNG TỪ NGÀY 16/10/2017</t>
  </si>
  <si>
    <t>ĐT: 0978 968 897</t>
  </si>
  <si>
    <t>ĐT: 0917 600 108</t>
  </si>
  <si>
    <t xml:space="preserve">ĐT: 0937 757 380 </t>
  </si>
  <si>
    <t>ĐT: 090 335 0878</t>
  </si>
  <si>
    <t>ĐT: 0908 800 375</t>
  </si>
  <si>
    <t>T. T. HẢI</t>
  </si>
  <si>
    <t>T. V. SƠN</t>
  </si>
  <si>
    <t>ÁP DỤNG TỪ NGÀY 23/10/2017</t>
  </si>
  <si>
    <t>ÁP DỤNG TỪ NGÀY 30/10/2017</t>
  </si>
  <si>
    <t>ÁP DỤNG TỪ NGÀY 06/11/2017</t>
  </si>
  <si>
    <t>ÁP DỤNG TỪ NGÀY 13/11/2017</t>
  </si>
  <si>
    <t>ÁP DỤNG TỪ NGÀY 20/11/2017</t>
  </si>
  <si>
    <t>ÁP DỤNG TỪ NGÀY 27/11/2017</t>
  </si>
  <si>
    <t>ÁP DỤNG TỪ NGÀY 04/12/2017</t>
  </si>
  <si>
    <t>C17QTDN1</t>
  </si>
  <si>
    <t>C17KT1</t>
  </si>
  <si>
    <t>C17MT1</t>
  </si>
  <si>
    <t>C17TKĐH1</t>
  </si>
  <si>
    <t>C17UDPM1</t>
  </si>
  <si>
    <t>C17KTML2</t>
  </si>
  <si>
    <t>ÁP DỤNG TỪ NGÀY 11/12/2017</t>
  </si>
  <si>
    <t xml:space="preserve">ĐT:0903 869 687 </t>
  </si>
  <si>
    <t>C17CK3</t>
  </si>
  <si>
    <t xml:space="preserve">ĐT: 0986 219 178 </t>
  </si>
  <si>
    <t xml:space="preserve">ĐT: 0984 410 454 </t>
  </si>
  <si>
    <t>ÁP DỤNG TỪ NGÀY 18/12/2017</t>
  </si>
  <si>
    <t>ÁP DỤNG TỪ NGÀY 25/12/2017</t>
  </si>
  <si>
    <t>ÁP DỤNG TỪ NGÀY 01/01/2018</t>
  </si>
  <si>
    <t>ÁP DỤNG TỪ NGÀY 08/01/2018</t>
  </si>
  <si>
    <t>ÁP DỤNG TỪ NGÀY 15/01/2018</t>
  </si>
  <si>
    <t>ÁP DỤNG TỪ NGÀY 22/01/2018</t>
  </si>
  <si>
    <t>T. NGA</t>
  </si>
  <si>
    <t>ÁP DỤNG TỪ NGÀY 29/01/2018</t>
  </si>
  <si>
    <t>ÁP DỤNG TỪ NGÀY 05/02/2018</t>
  </si>
  <si>
    <t>ÁP DỤNG TỪ NGÀY 26/02/2018</t>
  </si>
  <si>
    <t>ÁP DỤNG TỪ NGÀY 05/03/2018</t>
  </si>
  <si>
    <t>ÁP DỤNG TỪ NGÀY 12/03/2018</t>
  </si>
  <si>
    <t>ÁP DỤNG TỪ NGÀY 19/03/2018</t>
  </si>
  <si>
    <t>T. VŨ</t>
  </si>
  <si>
    <t xml:space="preserve">ĐT: 0903 375 243 </t>
  </si>
  <si>
    <t>ĐT: 0989 378 410</t>
  </si>
  <si>
    <t>ÁP DỤNG TỪ NGÀY 26/03/2018</t>
  </si>
  <si>
    <t xml:space="preserve">                                                                                                                                                                                             </t>
  </si>
  <si>
    <t>ÁP DỤNG TỪ NGÀY 02/04/2018</t>
  </si>
  <si>
    <t>T. H. LỘC</t>
  </si>
  <si>
    <t>T. M. LUÂN</t>
  </si>
  <si>
    <t>T. P. HOÀNG</t>
  </si>
  <si>
    <t>ĐT: 0932 552 608</t>
  </si>
  <si>
    <t>ĐT: 0907 294 296</t>
  </si>
  <si>
    <t>ĐT: 0985 580 563</t>
  </si>
  <si>
    <t>T. V. HÙNG</t>
  </si>
  <si>
    <t>ÁP DỤNG TỪ NGÀY 09/04/2018</t>
  </si>
  <si>
    <t>1 camera
Khoa cơ khí</t>
  </si>
  <si>
    <t>Tổng cộng: 15 phòng lý thuyết LỚP NGÀY</t>
  </si>
  <si>
    <t>ÁP DỤNG TỪ NGÀY 23/04/2018</t>
  </si>
  <si>
    <t>HT1B</t>
  </si>
  <si>
    <r>
      <t xml:space="preserve">Màn chiếu
1 camera
</t>
    </r>
    <r>
      <rPr>
        <b/>
        <i/>
        <sz val="10"/>
        <rFont val="Times New Roman"/>
        <family val="1"/>
      </rPr>
      <t>(Bảng điện tử)</t>
    </r>
  </si>
  <si>
    <t>HT1A</t>
  </si>
  <si>
    <t>ÁP DỤNG TỪ NGÀY 02/05/2018</t>
  </si>
  <si>
    <t>ÁP DỤNG TỪ NGÀY 07/05/2018</t>
  </si>
  <si>
    <t>ÁP DỤNG TỪ NGÀY 14/05/2018</t>
  </si>
  <si>
    <t>ÁP DỤNG TỪ NGÀY 21/05/2018</t>
  </si>
  <si>
    <t>ÁP DỤNG TỪ NGÀY 28/05/2018</t>
  </si>
  <si>
    <t>ÁP DỤNG TỪ NGÀY 04/06/2018</t>
  </si>
  <si>
    <t>C17ĐC1</t>
  </si>
  <si>
    <t>ÁP DỤNG TỪ NGÀY 11/06/2018</t>
  </si>
  <si>
    <t>T18CK</t>
  </si>
  <si>
    <t>C18CK1</t>
  </si>
  <si>
    <t>C18BTCK1</t>
  </si>
  <si>
    <t>T18KTML</t>
  </si>
  <si>
    <t>T18ĐC</t>
  </si>
  <si>
    <t>C18ĐC1</t>
  </si>
  <si>
    <t>C18KTML1</t>
  </si>
  <si>
    <t>T18LRMT</t>
  </si>
  <si>
    <t>C18ĐT1</t>
  </si>
  <si>
    <t>C18LRMT1</t>
  </si>
  <si>
    <t>C18QTDN1</t>
  </si>
  <si>
    <t>C18KT1</t>
  </si>
  <si>
    <t>T18KT</t>
  </si>
  <si>
    <t>C18UDPM1</t>
  </si>
  <si>
    <t>C18TKĐH1</t>
  </si>
  <si>
    <t>T18UDPM</t>
  </si>
  <si>
    <t>T18MT</t>
  </si>
  <si>
    <t>T18OTO</t>
  </si>
  <si>
    <t>C18OTO1</t>
  </si>
  <si>
    <t>ÁP DỤNG TỪ NGÀY 18/06/2018</t>
  </si>
  <si>
    <t>ÁP DỤNG TỪ NGÀY 25/06/2018</t>
  </si>
  <si>
    <t>ÁP DỤNG TỪ NGÀY 02/07/2018</t>
  </si>
  <si>
    <t>ÁP DỤNG TỪ NGÀY 09/07/2018</t>
  </si>
  <si>
    <t>ÁP DỤNG TỪ NGÀY 16/07/2018</t>
  </si>
  <si>
    <t>ÁP DỤNG TỪ NGÀY 23/07/2018</t>
  </si>
  <si>
    <t>ÁP DỤNG TỪ NGÀY 30/07/2018</t>
  </si>
  <si>
    <t>ÁP DỤNG TỪ NGÀY 06/08/2018</t>
  </si>
  <si>
    <t>C18OTO2</t>
  </si>
  <si>
    <t>C18OTO3</t>
  </si>
  <si>
    <t>C. H. OANH</t>
  </si>
  <si>
    <t>ÁP DỤNG TỪ NGÀY 27/08/2018</t>
  </si>
  <si>
    <t>ÁP DỤNG TỪ NGÀY 04/09/2018</t>
  </si>
  <si>
    <t>C. KHUYÊN</t>
  </si>
  <si>
    <t>14/18</t>
  </si>
  <si>
    <t>17/25</t>
  </si>
  <si>
    <t>25/32</t>
  </si>
  <si>
    <t>28/28</t>
  </si>
  <si>
    <t>18/20</t>
  </si>
  <si>
    <t>22/28</t>
  </si>
  <si>
    <t>6/7-</t>
  </si>
  <si>
    <t>27/36</t>
  </si>
  <si>
    <t>DẠY</t>
  </si>
  <si>
    <t>GIỜ</t>
  </si>
  <si>
    <t>1 Tivi
1 camera</t>
  </si>
  <si>
    <t>1 Tivi
1 camera
(L.Quốc tế)</t>
  </si>
  <si>
    <t>1 Tivi
camera</t>
  </si>
  <si>
    <t>C. T. OANH</t>
  </si>
  <si>
    <t>T. VÂN</t>
  </si>
  <si>
    <t>T. HÀO</t>
  </si>
  <si>
    <t>X.THMT1</t>
  </si>
  <si>
    <t>T. S. HẢI</t>
  </si>
  <si>
    <t>T. TRƯƠNG</t>
  </si>
  <si>
    <t>T. TRỌNG</t>
  </si>
  <si>
    <t>T. THÀNH</t>
  </si>
  <si>
    <t>C. HIỀN</t>
  </si>
  <si>
    <t>ÁP DỤNG TỪ NGÀY 10/09/2018</t>
  </si>
  <si>
    <t>C18OTO4</t>
  </si>
  <si>
    <t>T. C. HOÀNG</t>
  </si>
  <si>
    <t>C. DIỆU</t>
  </si>
  <si>
    <t>C18OTO5</t>
  </si>
  <si>
    <t>ÁP DỤNG TỪ NGÀY 17/09/2018</t>
  </si>
  <si>
    <t>T. PHÚC</t>
  </si>
  <si>
    <t>ÁP DỤNG TỪ NGÀY 24/09/2018</t>
  </si>
  <si>
    <t>ÁP DỤNG TỪ NGÀY 01/10/2018</t>
  </si>
  <si>
    <t>T. LƯU</t>
  </si>
  <si>
    <t>ÁP DỤNG TỪ NGÀY 08/10/2018</t>
  </si>
  <si>
    <t>ÁP DỤNG TỪ NGÀY 15/10/2018</t>
  </si>
  <si>
    <t>1 Camera</t>
  </si>
  <si>
    <t>P. MT1 (CK)</t>
  </si>
  <si>
    <t>ÁP DỤNG TỪ NGÀY 22/10/2018</t>
  </si>
  <si>
    <t>C18KTML2</t>
  </si>
  <si>
    <t>C18MT1</t>
  </si>
  <si>
    <t>ÁP DỤNG TỪ NGÀY 29/10/2018</t>
  </si>
  <si>
    <r>
      <t xml:space="preserve">003
</t>
    </r>
    <r>
      <rPr>
        <b/>
        <i/>
        <sz val="11"/>
        <color rgb="FFFF0000"/>
        <rFont val="Times New Roman"/>
        <family val="1"/>
      </rPr>
      <t>Lầu 1 khu B</t>
    </r>
  </si>
  <si>
    <t>C18CK2</t>
  </si>
  <si>
    <t>ÁP DỤNG TỪ NGÀY 05/11/2018</t>
  </si>
  <si>
    <t>T18TKĐH1</t>
  </si>
  <si>
    <t>T18TKĐH2</t>
  </si>
  <si>
    <t>ÁP DỤNG TỪ NGÀY 12/11/2018</t>
  </si>
  <si>
    <t xml:space="preserve">Ba </t>
  </si>
  <si>
    <t xml:space="preserve">Hai </t>
  </si>
  <si>
    <t xml:space="preserve">Tư </t>
  </si>
  <si>
    <t xml:space="preserve">Năm </t>
  </si>
  <si>
    <t>CN</t>
  </si>
  <si>
    <t>ÁP DỤNG TỪ NGÀY 19/11/2018</t>
  </si>
  <si>
    <t>ÁP DỤNG TỪ NGÀY 26/11/2018</t>
  </si>
  <si>
    <t>ÁP DỤNG TỪ NGÀY 03/12/2018</t>
  </si>
  <si>
    <r>
      <t xml:space="preserve">Màn chiếu
1 camera
</t>
    </r>
    <r>
      <rPr>
        <b/>
        <i/>
        <sz val="10"/>
        <color rgb="FFFF0000"/>
        <rFont val="Times New Roman"/>
        <family val="1"/>
        <charset val="163"/>
      </rPr>
      <t>(Bảng điện tử)</t>
    </r>
  </si>
  <si>
    <t>ÁP DỤNG TỪ NGÀY 10/12/2018</t>
  </si>
  <si>
    <t>ĐT: 0905 163 110</t>
  </si>
  <si>
    <t>T. TH. SƠN</t>
  </si>
  <si>
    <t>ĐT: 0908 66 5152</t>
  </si>
  <si>
    <t>ĐT: 0988 665 593</t>
  </si>
  <si>
    <t xml:space="preserve">ĐT: 093 992 9394 </t>
  </si>
  <si>
    <t xml:space="preserve">ĐT: 0916 679 964 </t>
  </si>
  <si>
    <t>T. T. HIẾU</t>
  </si>
  <si>
    <t>ĐT: 0909 947 621</t>
  </si>
  <si>
    <t xml:space="preserve">ĐT: 0909 212 074 </t>
  </si>
  <si>
    <t xml:space="preserve">ĐT: 0933 947 400 </t>
  </si>
  <si>
    <t xml:space="preserve">ĐT: 0985 516 982 </t>
  </si>
  <si>
    <t xml:space="preserve">ĐT: 0908 111 678  </t>
  </si>
  <si>
    <t xml:space="preserve">ĐT: 0903 869 687 </t>
  </si>
  <si>
    <t>ĐT: 0938 775 055</t>
  </si>
  <si>
    <t xml:space="preserve">ĐT: 0919 483 018 </t>
  </si>
  <si>
    <t xml:space="preserve">ĐT: 0984 344 454 </t>
  </si>
  <si>
    <t xml:space="preserve">ĐT: 0907 327 982 </t>
  </si>
  <si>
    <t xml:space="preserve">ĐT: 0989 021 935 </t>
  </si>
  <si>
    <t>ĐT: 0918 8585 07</t>
  </si>
  <si>
    <t>ĐT: 0905 084 884</t>
  </si>
  <si>
    <t>T. L .SƠN</t>
  </si>
  <si>
    <t xml:space="preserve">ĐT: 090 935 4930 </t>
  </si>
  <si>
    <t>ĐT: 0908 3492 74</t>
  </si>
  <si>
    <t>T. V. HẢI</t>
  </si>
  <si>
    <t>ĐT: 093 8825 286</t>
  </si>
  <si>
    <t>ĐT: 0984 109 337</t>
  </si>
  <si>
    <t xml:space="preserve">ĐT: 0967 055 676 </t>
  </si>
  <si>
    <t>ĐT: 0908 870 554</t>
  </si>
  <si>
    <t>ĐT: 0972 80 2252</t>
  </si>
  <si>
    <t>ÁP DỤNG TỪ NGÀY 17/12/2018</t>
  </si>
  <si>
    <t>ÁP DỤNG TỪ NGÀY 24/12/2018</t>
  </si>
  <si>
    <t>ÁP DỤNG TỪ NGÀY 02/01/2019</t>
  </si>
  <si>
    <t>ÁP DỤNG TỪ NGÀY 07/01/2019</t>
  </si>
  <si>
    <t>ÁP DỤNG TỪ NGÀY 14/01/2019</t>
  </si>
  <si>
    <t>ÁP DỤNG TỪ NGÀY 21/01/2019</t>
  </si>
  <si>
    <t>ÁP DỤNG TỪ NGÀY 11/02/2019</t>
  </si>
  <si>
    <t>ÁP DỤNG TỪ NGÀY 18/02/2019</t>
  </si>
  <si>
    <t>ÁP DỤNG TỪ NGÀY 25/02/2019</t>
  </si>
  <si>
    <t>ÁP DỤNG TỪ NGÀY 04/03/2019</t>
  </si>
  <si>
    <t>SỬA CHỮA K SỬ DỤNG</t>
  </si>
  <si>
    <t>ÁP DỤNG TỪ NGÀY 11/03/2019</t>
  </si>
  <si>
    <t>ÁP DỤNG TỪ NGÀY 18/03/2019</t>
  </si>
  <si>
    <t>ÁP DỤNG TỪ NGÀY 25/03/2019</t>
  </si>
  <si>
    <t>ÁP DỤNG TỪ NGÀY 01/04/2019</t>
  </si>
  <si>
    <t>HT2A</t>
  </si>
  <si>
    <t>HT2B</t>
  </si>
  <si>
    <t>11/18-</t>
  </si>
  <si>
    <t>9/19-</t>
  </si>
  <si>
    <t>30 (16)</t>
  </si>
  <si>
    <t>30 (18)</t>
  </si>
  <si>
    <t>ÁP DỤNG TỪ NGÀY 08/04/2019</t>
  </si>
  <si>
    <t>ÁP DỤNG TỪ NGÀY 15/04/2019</t>
  </si>
  <si>
    <t>LỚP HỌC LẠI</t>
  </si>
  <si>
    <t>46/60</t>
  </si>
  <si>
    <t>41/57</t>
  </si>
  <si>
    <t>42/56</t>
  </si>
  <si>
    <t>41/65</t>
  </si>
  <si>
    <t>33/60</t>
  </si>
  <si>
    <t>50/75</t>
  </si>
  <si>
    <t>12/18-</t>
  </si>
  <si>
    <t>24/34</t>
  </si>
  <si>
    <t>36/34</t>
  </si>
  <si>
    <t>10/16-</t>
  </si>
  <si>
    <t>19/38</t>
  </si>
  <si>
    <t>19/25</t>
  </si>
  <si>
    <t>30/48</t>
  </si>
  <si>
    <t>21/32</t>
  </si>
  <si>
    <t>13/12-</t>
  </si>
  <si>
    <t>31/39</t>
  </si>
  <si>
    <t>22/37</t>
  </si>
  <si>
    <t>25/37</t>
  </si>
  <si>
    <t>26/44</t>
  </si>
  <si>
    <t>28/38</t>
  </si>
  <si>
    <t>28/33</t>
  </si>
  <si>
    <t>23/32</t>
  </si>
  <si>
    <t>14/15</t>
  </si>
  <si>
    <t>23/30-</t>
  </si>
  <si>
    <t>16/20</t>
  </si>
  <si>
    <t>25/30-</t>
  </si>
  <si>
    <t>26/36</t>
  </si>
  <si>
    <t>38/42</t>
  </si>
  <si>
    <t>8/10-</t>
  </si>
  <si>
    <t>31/34</t>
  </si>
  <si>
    <t>35/35</t>
  </si>
  <si>
    <t>25/26</t>
  </si>
  <si>
    <t>32/50</t>
  </si>
  <si>
    <t>21/28</t>
  </si>
  <si>
    <t>ÁP DỤNG TỪ NGÀY 22/04/2019</t>
  </si>
  <si>
    <t>ÁP DỤNG TỪ NGÀY 02/05/2019</t>
  </si>
  <si>
    <t>ÁP DỤNG TỪ NGÀY 06/05/2019</t>
  </si>
  <si>
    <t>ÁP DỤNG TỪ NGÀY 13/05/2019</t>
  </si>
  <si>
    <t>ÁP DỤNG TỪ NGÀY 20/05/2019</t>
  </si>
  <si>
    <t>ÁP DỤNG TỪ NGÀY 27/05/2019</t>
  </si>
  <si>
    <t>ÁP DỤNG TỪ NGÀY 03/06/2019</t>
  </si>
  <si>
    <t>ÁP DỤNG TỪ NGÀY 10/06/2019</t>
  </si>
  <si>
    <t>ÁP DỤNG TỪ NGÀY 17/06/2019</t>
  </si>
  <si>
    <t>ÁP DỤNG TỪ NGÀY 24/06/2019</t>
  </si>
  <si>
    <t>ÁP DỤNG TỪ NGÀY 01/07/2019</t>
  </si>
  <si>
    <t>ÁP DỤNG TỪ NGÀY 08/07/2019</t>
  </si>
  <si>
    <t>ÁP DỤNG TỪ NGÀY 15/07/2019</t>
  </si>
  <si>
    <t>ÁP DỤNG TỪ NGÀY 22/07/2019</t>
  </si>
  <si>
    <t>ĐT: 0985580563</t>
  </si>
  <si>
    <t>ÁP DỤNG TỪ NGÀY 29/07/2019</t>
  </si>
  <si>
    <t>KHOA CÔNG NGHỆ THÔNG TIN</t>
  </si>
  <si>
    <t>ÁP DỤNG TỪ NGÀY 05/08/2019</t>
  </si>
  <si>
    <t>KHOA SPGDNN</t>
  </si>
  <si>
    <t>ĐHSPKT</t>
  </si>
  <si>
    <t>THỨ HAI
26/8</t>
  </si>
  <si>
    <t>THỨ BA
27/8</t>
  </si>
  <si>
    <t>THỨ TƯ
28/8</t>
  </si>
  <si>
    <t>THỨ NĂM
29/8</t>
  </si>
  <si>
    <t>THỨ SÁU
30/8</t>
  </si>
  <si>
    <t>THỨ BẢY
31/8</t>
  </si>
  <si>
    <t>CHỦ NHẬT
01/9</t>
  </si>
  <si>
    <t>08/07-</t>
  </si>
  <si>
    <t>ĐO LƯỜNG &amp; ĐK</t>
  </si>
  <si>
    <t>MÁY TÍNH (HL)</t>
  </si>
  <si>
    <t>Cập nhật : 26/8/2019</t>
  </si>
  <si>
    <t>LỊCH THEO DÕI PHÒNG HỌC: 26/08/2019</t>
  </si>
  <si>
    <t>22/07-</t>
  </si>
  <si>
    <t>C.TẠO MẠCH</t>
  </si>
  <si>
    <t>IN &amp; HÀN LINH</t>
  </si>
  <si>
    <t>KIỆN (HL)</t>
  </si>
  <si>
    <t>X.THMT2</t>
  </si>
  <si>
    <t>KHOA CƠ KHÍ Ô TÔ</t>
  </si>
  <si>
    <t>ÁP DỤNG TỪ NGÀY 26/08/2019</t>
  </si>
  <si>
    <t>KN GIAO TIẾP</t>
  </si>
  <si>
    <t>19/08-</t>
  </si>
  <si>
    <t>GIAO TIẾP HL</t>
  </si>
  <si>
    <t>KTRA(13H00)</t>
  </si>
  <si>
    <t>P.MT(SP)</t>
  </si>
  <si>
    <t>C. LINH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</si>
</sst>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₫_-;\-* #,##0.00\ _₫_-;_-* &quot;-&quot;??\ _₫_-;_-@_-"/>
    <numFmt numFmtId="164" formatCode="&quot;\&quot;#,##0;[Red]&quot;\&quot;\-#,##0"/>
    <numFmt numFmtId="165" formatCode="&quot;\&quot;#,##0.00;[Red]&quot;\&quot;\-#,##0.00"/>
    <numFmt numFmtId="166" formatCode="\$#,##0\ ;\(\$#,##0\)"/>
    <numFmt numFmtId="167" formatCode="&quot;\&quot;#,##0;[Red]&quot;\&quot;&quot;\&quot;\-#,##0"/>
    <numFmt numFmtId="168" formatCode="&quot;\&quot;#,##0.00;[Red]&quot;\&quot;&quot;\&quot;&quot;\&quot;&quot;\&quot;&quot;\&quot;&quot;\&quot;\-#,##0.00"/>
    <numFmt numFmtId="169" formatCode="m/d;@"/>
  </numFmts>
  <fonts count="139">
    <font>
      <sz val="10"/>
      <name val="Arial"/>
    </font>
    <font>
      <u/>
      <sz val="10"/>
      <color indexed="12"/>
      <name val="Arial"/>
      <family val="2"/>
      <charset val="163"/>
    </font>
    <font>
      <sz val="8"/>
      <name val="Arial"/>
      <family val="2"/>
      <charset val="163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name val="Arial"/>
      <family val="2"/>
      <charset val="163"/>
    </font>
    <font>
      <b/>
      <sz val="8"/>
      <color indexed="8"/>
      <name val="Arial"/>
      <family val="2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Arial"/>
      <family val="2"/>
      <charset val="163"/>
    </font>
    <font>
      <sz val="12"/>
      <name val="VNI-Times"/>
    </font>
    <font>
      <b/>
      <sz val="7"/>
      <name val="Arial"/>
      <family val="2"/>
    </font>
    <font>
      <b/>
      <sz val="8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  <charset val="163"/>
    </font>
    <font>
      <b/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b/>
      <sz val="18"/>
      <name val="Arial"/>
      <family val="2"/>
    </font>
    <font>
      <u/>
      <sz val="12"/>
      <color indexed="12"/>
      <name val="VNI-Aptima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4"/>
      <name val="Arial"/>
      <family val="2"/>
      <charset val="163"/>
    </font>
    <font>
      <b/>
      <sz val="12"/>
      <name val="Calibri"/>
      <family val="2"/>
      <charset val="163"/>
    </font>
    <font>
      <sz val="11"/>
      <name val="Calibri"/>
      <family val="2"/>
      <charset val="163"/>
    </font>
    <font>
      <i/>
      <u/>
      <sz val="10"/>
      <name val="Arial"/>
      <family val="2"/>
      <charset val="163"/>
    </font>
    <font>
      <sz val="11"/>
      <name val="Calibri"/>
      <family val="2"/>
    </font>
    <font>
      <b/>
      <sz val="7"/>
      <name val="Times New Roman"/>
      <family val="1"/>
    </font>
    <font>
      <b/>
      <sz val="14"/>
      <color indexed="10"/>
      <name val="Arial"/>
      <family val="2"/>
    </font>
    <font>
      <sz val="8"/>
      <name val="Arial"/>
      <family val="2"/>
      <charset val="163"/>
    </font>
    <font>
      <sz val="16"/>
      <name val="Arial"/>
      <family val="2"/>
    </font>
    <font>
      <b/>
      <sz val="8"/>
      <name val="Times New Roman"/>
      <family val="1"/>
    </font>
    <font>
      <b/>
      <u/>
      <sz val="8"/>
      <color indexed="10"/>
      <name val="Arial"/>
      <family val="2"/>
    </font>
    <font>
      <b/>
      <u/>
      <sz val="8"/>
      <name val="Arial"/>
      <family val="2"/>
    </font>
    <font>
      <sz val="11"/>
      <name val="Arial"/>
      <family val="2"/>
      <charset val="163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30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8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10"/>
      <name val="Times New Roman"/>
      <family val="1"/>
    </font>
    <font>
      <b/>
      <sz val="10"/>
      <name val="Times New Roman"/>
      <family val="1"/>
    </font>
    <font>
      <b/>
      <u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20"/>
      <color indexed="10"/>
      <name val="Arial"/>
      <family val="2"/>
    </font>
    <font>
      <sz val="6"/>
      <name val="Times New Roman"/>
      <family val="1"/>
    </font>
    <font>
      <b/>
      <i/>
      <u/>
      <sz val="10"/>
      <name val="Arial"/>
      <family val="2"/>
    </font>
    <font>
      <sz val="10"/>
      <color indexed="10"/>
      <name val="Arial"/>
      <family val="2"/>
      <charset val="163"/>
    </font>
    <font>
      <b/>
      <sz val="7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3"/>
      <name val="Arial"/>
      <family val="2"/>
    </font>
    <font>
      <b/>
      <sz val="8"/>
      <color indexed="40"/>
      <name val="Arial"/>
      <family val="2"/>
    </font>
    <font>
      <b/>
      <u/>
      <sz val="8"/>
      <color indexed="8"/>
      <name val="Arial"/>
      <family val="2"/>
    </font>
    <font>
      <b/>
      <sz val="11"/>
      <name val="Calibri"/>
      <family val="2"/>
      <charset val="163"/>
    </font>
    <font>
      <b/>
      <sz val="15"/>
      <color indexed="10"/>
      <name val="Arial"/>
      <family val="2"/>
    </font>
    <font>
      <u/>
      <sz val="10"/>
      <name val="Times New Roman"/>
      <family val="1"/>
    </font>
    <font>
      <b/>
      <sz val="6"/>
      <name val="Arial"/>
      <family val="2"/>
    </font>
    <font>
      <b/>
      <sz val="5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sz val="12"/>
      <name val="Times New Roman"/>
      <family val="1"/>
      <charset val="163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5"/>
      <color indexed="10"/>
      <name val="Arial"/>
      <family val="2"/>
    </font>
    <font>
      <b/>
      <sz val="18"/>
      <color indexed="10"/>
      <name val="Times New Roman"/>
      <family val="1"/>
      <charset val="163"/>
    </font>
    <font>
      <sz val="8"/>
      <name val="Arial"/>
      <family val="2"/>
    </font>
    <font>
      <b/>
      <sz val="2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6"/>
      <name val="Times New Roman"/>
      <family val="1"/>
    </font>
    <font>
      <b/>
      <u/>
      <sz val="8"/>
      <name val="Times New Roman"/>
      <family val="1"/>
    </font>
    <font>
      <b/>
      <sz val="14"/>
      <color indexed="10"/>
      <name val="Arial"/>
      <family val="2"/>
    </font>
    <font>
      <b/>
      <sz val="11"/>
      <name val="Calibri"/>
      <family val="2"/>
    </font>
    <font>
      <b/>
      <i/>
      <u/>
      <sz val="7"/>
      <name val="Arial"/>
      <family val="2"/>
    </font>
    <font>
      <b/>
      <sz val="12"/>
      <name val="Times New Roman"/>
      <family val="1"/>
      <charset val="163"/>
    </font>
    <font>
      <b/>
      <sz val="20"/>
      <name val="Times New Roman"/>
      <family val="1"/>
      <charset val="163"/>
    </font>
    <font>
      <b/>
      <i/>
      <sz val="10"/>
      <name val="Arial"/>
      <family val="2"/>
    </font>
    <font>
      <b/>
      <i/>
      <sz val="12"/>
      <name val="Times New Roman"/>
      <family val="1"/>
      <charset val="163"/>
    </font>
    <font>
      <b/>
      <i/>
      <sz val="11"/>
      <name val="Times New Roman"/>
      <family val="1"/>
      <charset val="163"/>
    </font>
    <font>
      <b/>
      <sz val="9"/>
      <color indexed="12"/>
      <name val="Times New Roman"/>
      <family val="1"/>
    </font>
    <font>
      <b/>
      <sz val="36"/>
      <name val="Times New Roman"/>
      <family val="1"/>
    </font>
    <font>
      <b/>
      <sz val="68"/>
      <name val="Times New Roman"/>
      <family val="1"/>
    </font>
    <font>
      <b/>
      <sz val="9"/>
      <color indexed="10"/>
      <name val="Times New Roman"/>
      <family val="1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u/>
      <sz val="10"/>
      <color rgb="FFFF0000"/>
      <name val="Arial"/>
      <family val="2"/>
    </font>
    <font>
      <u/>
      <sz val="10"/>
      <color rgb="FFFF0000"/>
      <name val="Times New Roman"/>
      <family val="1"/>
    </font>
    <font>
      <b/>
      <sz val="12"/>
      <color rgb="FFFF0000"/>
      <name val="Times New Roman"/>
      <family val="1"/>
      <charset val="163"/>
    </font>
    <font>
      <b/>
      <i/>
      <sz val="12"/>
      <color rgb="FFFF0000"/>
      <name val="Times New Roman"/>
      <family val="1"/>
      <charset val="163"/>
    </font>
    <font>
      <b/>
      <i/>
      <sz val="11"/>
      <color rgb="FFFF0000"/>
      <name val="Times New Roman"/>
      <family val="1"/>
      <charset val="163"/>
    </font>
    <font>
      <b/>
      <u/>
      <sz val="8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6"/>
      <color rgb="FFFF0000"/>
      <name val="Arial"/>
      <family val="2"/>
    </font>
    <font>
      <b/>
      <sz val="15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i/>
      <sz val="10"/>
      <name val="Times New Roman"/>
      <family val="1"/>
    </font>
    <font>
      <b/>
      <sz val="8.5"/>
      <name val="Times New Roman"/>
      <family val="1"/>
    </font>
    <font>
      <b/>
      <sz val="8.5"/>
      <color theme="1"/>
      <name val="Times New Roman"/>
      <family val="1"/>
    </font>
    <font>
      <b/>
      <u/>
      <sz val="8.5"/>
      <name val="Times New Roman"/>
      <family val="1"/>
    </font>
    <font>
      <b/>
      <sz val="8.5"/>
      <color indexed="8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FF0000"/>
      <name val="Times New Roman"/>
      <family val="1"/>
      <charset val="163"/>
    </font>
    <font>
      <sz val="6"/>
      <name val="Arial"/>
      <family val="2"/>
    </font>
    <font>
      <b/>
      <sz val="20"/>
      <color theme="0"/>
      <name val="Times New Roman"/>
      <family val="1"/>
    </font>
    <font>
      <b/>
      <i/>
      <u/>
      <sz val="12"/>
      <color rgb="FFFF0000"/>
      <name val="Times New Roman"/>
      <family val="1"/>
      <charset val="163"/>
    </font>
  </fonts>
  <fills count="4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CCFF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9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rgb="FF33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082C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5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1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indexed="10"/>
      </top>
      <bottom/>
      <diagonal/>
    </border>
    <border>
      <left style="thick">
        <color indexed="10"/>
      </left>
      <right style="double">
        <color indexed="10"/>
      </right>
      <top/>
      <bottom style="double">
        <color indexed="1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10"/>
      </left>
      <right/>
      <top style="double">
        <color indexed="10"/>
      </top>
      <bottom style="double">
        <color indexed="10"/>
      </bottom>
      <diagonal/>
    </border>
    <border>
      <left/>
      <right/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10"/>
      </right>
      <top style="double">
        <color indexed="1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/>
      <top style="thin">
        <color indexed="64"/>
      </top>
      <bottom style="double">
        <color indexed="10"/>
      </bottom>
      <diagonal/>
    </border>
    <border>
      <left style="thick">
        <color indexed="10"/>
      </left>
      <right style="medium">
        <color indexed="64"/>
      </right>
      <top/>
      <bottom style="double">
        <color indexed="1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10"/>
      </bottom>
      <diagonal/>
    </border>
    <border>
      <left/>
      <right style="medium">
        <color indexed="64"/>
      </right>
      <top style="double">
        <color indexed="10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 style="double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double">
        <color indexed="10"/>
      </top>
      <bottom style="thin">
        <color indexed="10"/>
      </bottom>
      <diagonal/>
    </border>
    <border>
      <left style="thick">
        <color indexed="10"/>
      </left>
      <right style="double">
        <color indexed="10"/>
      </right>
      <top/>
      <bottom/>
      <diagonal/>
    </border>
    <border>
      <left style="double">
        <color indexed="10"/>
      </left>
      <right/>
      <top/>
      <bottom style="thin">
        <color indexed="64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double">
        <color indexed="10"/>
      </bottom>
      <diagonal/>
    </border>
    <border>
      <left style="thin">
        <color indexed="10"/>
      </left>
      <right style="double">
        <color indexed="10"/>
      </right>
      <top/>
      <bottom style="double">
        <color indexed="10"/>
      </bottom>
      <diagonal/>
    </border>
    <border>
      <left style="double">
        <color indexed="10"/>
      </left>
      <right style="thin">
        <color indexed="10"/>
      </right>
      <top/>
      <bottom style="thin">
        <color indexed="10"/>
      </bottom>
      <diagonal/>
    </border>
    <border>
      <left style="double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uble">
        <color indexed="10"/>
      </right>
      <top/>
      <bottom style="thin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64"/>
      </right>
      <top/>
      <bottom style="double">
        <color indexed="10"/>
      </bottom>
      <diagonal/>
    </border>
    <border>
      <left style="thin">
        <color indexed="10"/>
      </left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 style="medium">
        <color indexed="10"/>
      </right>
      <top style="thin">
        <color indexed="10"/>
      </top>
      <bottom style="double">
        <color indexed="10"/>
      </bottom>
      <diagonal/>
    </border>
    <border>
      <left/>
      <right style="double">
        <color indexed="10"/>
      </right>
      <top style="thin">
        <color indexed="10"/>
      </top>
      <bottom style="double">
        <color indexed="10"/>
      </bottom>
      <diagonal/>
    </border>
    <border>
      <left style="double">
        <color indexed="10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/>
      <bottom style="double">
        <color indexed="10"/>
      </bottom>
      <diagonal/>
    </border>
    <border>
      <left style="thick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/>
      <diagonal/>
    </border>
    <border>
      <left style="double">
        <color indexed="1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double">
        <color indexed="10"/>
      </left>
      <right style="double">
        <color indexed="10"/>
      </right>
      <top/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10"/>
      </bottom>
      <diagonal/>
    </border>
    <border>
      <left/>
      <right style="double">
        <color indexed="10"/>
      </right>
      <top/>
      <bottom/>
      <diagonal/>
    </border>
    <border>
      <left/>
      <right style="double">
        <color indexed="10"/>
      </right>
      <top style="double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10"/>
      </top>
      <bottom style="double">
        <color indexed="10"/>
      </bottom>
      <diagonal/>
    </border>
    <border>
      <left/>
      <right style="double">
        <color indexed="64"/>
      </right>
      <top style="double">
        <color indexed="10"/>
      </top>
      <bottom style="double">
        <color indexed="1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 style="double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rgb="FFFF000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rgb="FFFF0000"/>
      </bottom>
      <diagonal/>
    </border>
    <border>
      <left style="double">
        <color indexed="10"/>
      </left>
      <right/>
      <top/>
      <bottom style="double">
        <color rgb="FFFF0000"/>
      </bottom>
      <diagonal/>
    </border>
    <border>
      <left style="medium">
        <color indexed="64"/>
      </left>
      <right style="double">
        <color rgb="FFFF0000"/>
      </right>
      <top style="double">
        <color rgb="FFFF0000"/>
      </top>
      <bottom/>
      <diagonal/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rgb="FFFF0000"/>
      </bottom>
      <diagonal style="thin">
        <color indexed="64"/>
      </diagonal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double">
        <color rgb="FFFF0000"/>
      </left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/>
      <bottom style="double">
        <color rgb="FFFF0000"/>
      </bottom>
      <diagonal/>
    </border>
    <border>
      <left/>
      <right style="double">
        <color indexed="1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indexed="10"/>
      </left>
      <right style="double">
        <color indexed="10"/>
      </right>
      <top style="double">
        <color rgb="FFFF0000"/>
      </top>
      <bottom/>
      <diagonal/>
    </border>
    <border>
      <left style="double">
        <color indexed="10"/>
      </left>
      <right/>
      <top style="double">
        <color rgb="FFFF0000"/>
      </top>
      <bottom/>
      <diagonal/>
    </border>
    <border>
      <left style="double">
        <color rgb="FFFF0000"/>
      </left>
      <right style="medium">
        <color indexed="64"/>
      </right>
      <top style="double">
        <color rgb="FFFF0000"/>
      </top>
      <bottom/>
      <diagonal/>
    </border>
    <border>
      <left/>
      <right style="medium">
        <color indexed="64"/>
      </right>
      <top style="double">
        <color rgb="FFFF0000"/>
      </top>
      <bottom/>
      <diagonal/>
    </border>
    <border>
      <left style="medium">
        <color indexed="64"/>
      </left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thin">
        <color indexed="64"/>
      </top>
      <bottom/>
      <diagonal/>
    </border>
    <border>
      <left style="double">
        <color indexed="10"/>
      </left>
      <right style="double">
        <color rgb="FFFF0000"/>
      </right>
      <top style="double">
        <color rgb="FFFF0000"/>
      </top>
      <bottom style="double">
        <color indexed="10"/>
      </bottom>
      <diagonal/>
    </border>
    <border>
      <left style="medium">
        <color rgb="FFFFFF00"/>
      </left>
      <right/>
      <top style="double">
        <color rgb="FFFF0000"/>
      </top>
      <bottom style="double">
        <color indexed="10"/>
      </bottom>
      <diagonal/>
    </border>
    <border>
      <left style="double">
        <color indexed="10"/>
      </left>
      <right style="double">
        <color rgb="FFFF0000"/>
      </right>
      <top/>
      <bottom style="double">
        <color indexed="10"/>
      </bottom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rgb="FFFF0000"/>
      </bottom>
      <diagonal/>
    </border>
    <border>
      <left style="thin">
        <color indexed="10"/>
      </left>
      <right style="double">
        <color rgb="FFFF0000"/>
      </right>
      <top style="double">
        <color indexed="10"/>
      </top>
      <bottom style="thin">
        <color indexed="10"/>
      </bottom>
      <diagonal/>
    </border>
    <border>
      <left style="double">
        <color indexed="10"/>
      </left>
      <right style="double">
        <color indexed="64"/>
      </right>
      <top style="double">
        <color rgb="FFFF0000"/>
      </top>
      <bottom style="double">
        <color indexed="1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indexed="10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10"/>
      </left>
      <right style="double">
        <color rgb="FFFF0000"/>
      </right>
      <top/>
      <bottom style="double">
        <color indexed="10"/>
      </bottom>
      <diagonal/>
    </border>
    <border>
      <left style="thin">
        <color indexed="10"/>
      </left>
      <right style="double">
        <color rgb="FFFF000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indexed="10"/>
      </top>
      <bottom style="thin">
        <color indexed="10"/>
      </bottom>
      <diagonal/>
    </border>
    <border>
      <left/>
      <right style="double">
        <color indexed="10"/>
      </right>
      <top/>
      <bottom style="thin">
        <color indexed="10"/>
      </bottom>
      <diagonal/>
    </border>
    <border>
      <left/>
      <right style="double">
        <color indexed="10"/>
      </right>
      <top style="thin">
        <color indexed="10"/>
      </top>
      <bottom style="thin">
        <color indexed="10"/>
      </bottom>
      <diagonal/>
    </border>
    <border>
      <left/>
      <right style="double">
        <color indexed="10"/>
      </right>
      <top style="double">
        <color rgb="FFFF0000"/>
      </top>
      <bottom style="double">
        <color indexed="10"/>
      </bottom>
      <diagonal/>
    </border>
  </borders>
  <cellStyleXfs count="25">
    <xf numFmtId="0" fontId="0" fillId="0" borderId="0"/>
    <xf numFmtId="43" fontId="20" fillId="0" borderId="0" applyFont="0" applyFill="0" applyBorder="0" applyAlignment="0" applyProtection="0"/>
    <xf numFmtId="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03" fillId="20" borderId="106" applyNumberFormat="0" applyAlignment="0" applyProtection="0"/>
    <xf numFmtId="0" fontId="20" fillId="0" borderId="0"/>
    <xf numFmtId="0" fontId="19" fillId="21" borderId="107" applyNumberFormat="0" applyFont="0" applyAlignment="0" applyProtection="0"/>
    <xf numFmtId="0" fontId="13" fillId="0" borderId="1" applyNumberFormat="0" applyFont="0" applyFill="0" applyAlignment="0" applyProtection="0"/>
    <xf numFmtId="40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0" fontId="13" fillId="0" borderId="0" applyFont="0" applyFill="0" applyBorder="0" applyAlignment="0" applyProtection="0"/>
    <xf numFmtId="0" fontId="31" fillId="0" borderId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3" fillId="0" borderId="0"/>
  </cellStyleXfs>
  <cellXfs count="1242">
    <xf numFmtId="0" fontId="0" fillId="0" borderId="0" xfId="0"/>
    <xf numFmtId="0" fontId="9" fillId="0" borderId="0" xfId="0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Continuous" vertical="center" wrapText="1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13" fillId="2" borderId="0" xfId="0" applyFont="1" applyFill="1"/>
    <xf numFmtId="0" fontId="0" fillId="0" borderId="0" xfId="0" applyBorder="1"/>
    <xf numFmtId="0" fontId="8" fillId="0" borderId="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0" xfId="0" quotePrefix="1"/>
    <xf numFmtId="0" fontId="8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" borderId="0" xfId="0" applyFont="1" applyFill="1"/>
    <xf numFmtId="0" fontId="0" fillId="0" borderId="11" xfId="0" applyBorder="1"/>
    <xf numFmtId="0" fontId="103" fillId="20" borderId="11" xfId="10" applyBorder="1" applyAlignment="1">
      <alignment horizontal="center" vertical="center"/>
    </xf>
    <xf numFmtId="0" fontId="103" fillId="0" borderId="11" xfId="10" applyFill="1" applyBorder="1" applyAlignment="1">
      <alignment horizontal="center" vertical="center"/>
    </xf>
    <xf numFmtId="0" fontId="19" fillId="0" borderId="11" xfId="0" applyFont="1" applyBorder="1"/>
    <xf numFmtId="0" fontId="0" fillId="0" borderId="11" xfId="0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left"/>
    </xf>
    <xf numFmtId="0" fontId="34" fillId="0" borderId="11" xfId="0" applyFont="1" applyFill="1" applyBorder="1"/>
    <xf numFmtId="0" fontId="15" fillId="0" borderId="11" xfId="0" applyFont="1" applyFill="1" applyBorder="1"/>
    <xf numFmtId="0" fontId="15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37" fillId="0" borderId="0" xfId="0" applyFont="1"/>
    <xf numFmtId="0" fontId="38" fillId="0" borderId="11" xfId="10" applyFont="1" applyFill="1" applyBorder="1"/>
    <xf numFmtId="0" fontId="24" fillId="0" borderId="11" xfId="0" applyFont="1" applyFill="1" applyBorder="1"/>
    <xf numFmtId="0" fontId="24" fillId="0" borderId="11" xfId="12" applyFont="1" applyFill="1" applyBorder="1"/>
    <xf numFmtId="0" fontId="35" fillId="0" borderId="11" xfId="1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12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/>
    <xf numFmtId="0" fontId="3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0" fontId="0" fillId="4" borderId="0" xfId="0" applyFill="1" applyBorder="1"/>
    <xf numFmtId="0" fontId="4" fillId="4" borderId="0" xfId="0" applyFont="1" applyFill="1" applyBorder="1" applyAlignment="1">
      <alignment horizontal="centerContinuous" wrapText="1"/>
    </xf>
    <xf numFmtId="0" fontId="5" fillId="4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Continuous" wrapText="1"/>
    </xf>
    <xf numFmtId="0" fontId="4" fillId="4" borderId="6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Continuous" vertical="center"/>
    </xf>
    <xf numFmtId="0" fontId="49" fillId="0" borderId="0" xfId="0" applyFont="1" applyFill="1" applyAlignment="1">
      <alignment horizontal="centerContinuous" vertical="center"/>
    </xf>
    <xf numFmtId="0" fontId="49" fillId="0" borderId="0" xfId="0" applyFont="1" applyFill="1"/>
    <xf numFmtId="0" fontId="49" fillId="0" borderId="0" xfId="0" applyFont="1" applyFill="1" applyBorder="1"/>
    <xf numFmtId="0" fontId="50" fillId="0" borderId="0" xfId="0" applyFont="1" applyFill="1" applyAlignment="1">
      <alignment horizontal="centerContinuous" vertical="center"/>
    </xf>
    <xf numFmtId="1" fontId="51" fillId="0" borderId="0" xfId="0" applyNumberFormat="1" applyFont="1" applyFill="1" applyAlignment="1">
      <alignment horizontal="centerContinuous" vertical="center"/>
    </xf>
    <xf numFmtId="1" fontId="49" fillId="0" borderId="0" xfId="0" applyNumberFormat="1" applyFont="1" applyFill="1" applyAlignment="1">
      <alignment horizontal="centerContinuous" vertical="center"/>
    </xf>
    <xf numFmtId="0" fontId="51" fillId="0" borderId="0" xfId="0" applyFont="1" applyFill="1" applyAlignment="1">
      <alignment horizontal="centerContinuous" vertical="center"/>
    </xf>
    <xf numFmtId="0" fontId="52" fillId="0" borderId="18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19" xfId="0" applyFont="1" applyBorder="1" applyAlignment="1">
      <alignment horizontal="centerContinuous" vertical="center"/>
    </xf>
    <xf numFmtId="0" fontId="39" fillId="0" borderId="0" xfId="0" applyFont="1" applyBorder="1"/>
    <xf numFmtId="0" fontId="39" fillId="0" borderId="0" xfId="0" applyFont="1"/>
    <xf numFmtId="0" fontId="56" fillId="0" borderId="20" xfId="0" applyFont="1" applyBorder="1" applyAlignment="1">
      <alignment horizontal="centerContinuous" vertical="center"/>
    </xf>
    <xf numFmtId="0" fontId="60" fillId="0" borderId="0" xfId="0" applyFont="1" applyBorder="1"/>
    <xf numFmtId="0" fontId="60" fillId="0" borderId="0" xfId="0" applyFont="1"/>
    <xf numFmtId="0" fontId="49" fillId="0" borderId="0" xfId="0" applyFont="1" applyBorder="1"/>
    <xf numFmtId="0" fontId="49" fillId="0" borderId="0" xfId="0" applyFont="1"/>
    <xf numFmtId="0" fontId="43" fillId="3" borderId="19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/>
    </xf>
    <xf numFmtId="0" fontId="52" fillId="0" borderId="22" xfId="0" applyFont="1" applyFill="1" applyBorder="1" applyAlignment="1">
      <alignment horizontal="center"/>
    </xf>
    <xf numFmtId="0" fontId="52" fillId="0" borderId="23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center"/>
    </xf>
    <xf numFmtId="0" fontId="52" fillId="0" borderId="24" xfId="0" applyFont="1" applyFill="1" applyBorder="1" applyAlignment="1">
      <alignment horizontal="center"/>
    </xf>
    <xf numFmtId="0" fontId="52" fillId="0" borderId="25" xfId="0" applyFont="1" applyFill="1" applyBorder="1" applyAlignment="1">
      <alignment horizontal="center"/>
    </xf>
    <xf numFmtId="0" fontId="54" fillId="0" borderId="2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3" fillId="4" borderId="0" xfId="0" applyFont="1" applyFill="1" applyAlignment="1">
      <alignment vertical="center"/>
    </xf>
    <xf numFmtId="0" fontId="65" fillId="4" borderId="0" xfId="0" applyFont="1" applyFill="1" applyAlignment="1">
      <alignment vertical="center"/>
    </xf>
    <xf numFmtId="0" fontId="13" fillId="0" borderId="0" xfId="0" quotePrefix="1" applyFont="1"/>
    <xf numFmtId="0" fontId="19" fillId="0" borderId="0" xfId="0" applyFont="1"/>
    <xf numFmtId="0" fontId="19" fillId="0" borderId="0" xfId="0" quotePrefix="1" applyFont="1"/>
    <xf numFmtId="0" fontId="1" fillId="0" borderId="0" xfId="8" applyAlignment="1" applyProtection="1"/>
    <xf numFmtId="0" fontId="67" fillId="0" borderId="0" xfId="0" quotePrefix="1" applyFont="1"/>
    <xf numFmtId="0" fontId="25" fillId="0" borderId="0" xfId="0" applyFont="1"/>
    <xf numFmtId="0" fontId="67" fillId="0" borderId="0" xfId="0" applyFont="1"/>
    <xf numFmtId="0" fontId="13" fillId="0" borderId="0" xfId="0" applyFont="1" applyFill="1" applyBorder="1"/>
    <xf numFmtId="0" fontId="0" fillId="5" borderId="0" xfId="0" applyFill="1"/>
    <xf numFmtId="0" fontId="69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Fill="1"/>
    <xf numFmtId="0" fontId="78" fillId="0" borderId="0" xfId="0" applyFont="1"/>
    <xf numFmtId="0" fontId="43" fillId="0" borderId="5" xfId="0" applyFont="1" applyFill="1" applyBorder="1" applyAlignment="1">
      <alignment horizontal="center" vertical="center"/>
    </xf>
    <xf numFmtId="0" fontId="36" fillId="4" borderId="11" xfId="10" applyFont="1" applyFill="1" applyBorder="1"/>
    <xf numFmtId="0" fontId="19" fillId="4" borderId="11" xfId="0" applyFont="1" applyFill="1" applyBorder="1"/>
    <xf numFmtId="0" fontId="13" fillId="4" borderId="11" xfId="0" applyFont="1" applyFill="1" applyBorder="1"/>
    <xf numFmtId="0" fontId="13" fillId="4" borderId="11" xfId="0" applyFont="1" applyFill="1" applyBorder="1" applyAlignment="1">
      <alignment horizontal="center"/>
    </xf>
    <xf numFmtId="0" fontId="19" fillId="4" borderId="11" xfId="0" quotePrefix="1" applyFont="1" applyFill="1" applyBorder="1" applyAlignment="1">
      <alignment horizontal="right" vertical="center"/>
    </xf>
    <xf numFmtId="0" fontId="34" fillId="4" borderId="11" xfId="0" applyFont="1" applyFill="1" applyBorder="1"/>
    <xf numFmtId="0" fontId="34" fillId="4" borderId="11" xfId="0" applyFont="1" applyFill="1" applyBorder="1" applyAlignment="1">
      <alignment horizontal="center"/>
    </xf>
    <xf numFmtId="0" fontId="15" fillId="4" borderId="11" xfId="0" applyFont="1" applyFill="1" applyBorder="1"/>
    <xf numFmtId="0" fontId="15" fillId="4" borderId="11" xfId="0" applyFont="1" applyFill="1" applyBorder="1" applyAlignment="1">
      <alignment horizontal="right" vertical="center"/>
    </xf>
    <xf numFmtId="0" fontId="19" fillId="4" borderId="11" xfId="12" applyFont="1" applyFill="1" applyBorder="1"/>
    <xf numFmtId="0" fontId="19" fillId="4" borderId="11" xfId="12" applyFont="1" applyFill="1" applyBorder="1" applyAlignment="1">
      <alignment horizontal="center"/>
    </xf>
    <xf numFmtId="0" fontId="19" fillId="4" borderId="11" xfId="12" quotePrefix="1" applyFont="1" applyFill="1" applyBorder="1" applyAlignment="1">
      <alignment horizontal="right" vertical="center"/>
    </xf>
    <xf numFmtId="0" fontId="0" fillId="4" borderId="11" xfId="0" applyFont="1" applyFill="1" applyBorder="1" applyAlignment="1">
      <alignment horizontal="left" vertical="center"/>
    </xf>
    <xf numFmtId="0" fontId="73" fillId="4" borderId="11" xfId="10" applyFont="1" applyFill="1" applyBorder="1"/>
    <xf numFmtId="0" fontId="38" fillId="4" borderId="11" xfId="10" applyFont="1" applyFill="1" applyBorder="1"/>
    <xf numFmtId="0" fontId="38" fillId="4" borderId="11" xfId="10" applyFont="1" applyFill="1" applyBorder="1" applyAlignment="1">
      <alignment horizontal="center"/>
    </xf>
    <xf numFmtId="0" fontId="38" fillId="4" borderId="11" xfId="10" quotePrefix="1" applyFont="1" applyFill="1" applyBorder="1" applyAlignment="1">
      <alignment horizontal="right" vertical="center"/>
    </xf>
    <xf numFmtId="0" fontId="25" fillId="4" borderId="11" xfId="0" applyFont="1" applyFill="1" applyBorder="1"/>
    <xf numFmtId="0" fontId="19" fillId="4" borderId="11" xfId="0" applyFont="1" applyFill="1" applyBorder="1" applyAlignment="1">
      <alignment horizontal="center"/>
    </xf>
    <xf numFmtId="0" fontId="19" fillId="4" borderId="11" xfId="0" applyFont="1" applyFill="1" applyBorder="1" applyAlignment="1">
      <alignment horizontal="right" vertical="center"/>
    </xf>
    <xf numFmtId="0" fontId="25" fillId="4" borderId="11" xfId="12" applyFont="1" applyFill="1" applyBorder="1"/>
    <xf numFmtId="0" fontId="24" fillId="0" borderId="11" xfId="0" applyFont="1" applyFill="1" applyBorder="1" applyAlignment="1">
      <alignment horizontal="left"/>
    </xf>
    <xf numFmtId="0" fontId="19" fillId="4" borderId="27" xfId="0" applyFont="1" applyFill="1" applyBorder="1" applyAlignment="1">
      <alignment horizontal="left"/>
    </xf>
    <xf numFmtId="0" fontId="0" fillId="4" borderId="28" xfId="0" applyFont="1" applyFill="1" applyBorder="1" applyAlignment="1">
      <alignment horizontal="left"/>
    </xf>
    <xf numFmtId="0" fontId="13" fillId="4" borderId="28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9" fillId="4" borderId="11" xfId="0" applyFont="1" applyFill="1" applyBorder="1" applyAlignment="1">
      <alignment horizontal="left"/>
    </xf>
    <xf numFmtId="0" fontId="13" fillId="4" borderId="16" xfId="0" applyFont="1" applyFill="1" applyBorder="1" applyAlignment="1">
      <alignment horizontal="left"/>
    </xf>
    <xf numFmtId="0" fontId="38" fillId="4" borderId="11" xfId="10" quotePrefix="1" applyFont="1" applyFill="1" applyBorder="1"/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21" fillId="0" borderId="6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14" fontId="55" fillId="0" borderId="11" xfId="0" applyNumberFormat="1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/>
    </xf>
    <xf numFmtId="0" fontId="82" fillId="3" borderId="11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62" fillId="0" borderId="0" xfId="0" applyNumberFormat="1" applyFont="1" applyAlignment="1">
      <alignment horizontal="center" vertical="center"/>
    </xf>
    <xf numFmtId="49" fontId="62" fillId="4" borderId="0" xfId="0" applyNumberFormat="1" applyFont="1" applyFill="1" applyAlignment="1">
      <alignment horizontal="center" vertical="center"/>
    </xf>
    <xf numFmtId="0" fontId="55" fillId="0" borderId="11" xfId="0" applyFont="1" applyBorder="1" applyAlignment="1">
      <alignment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27" xfId="0" applyBorder="1"/>
    <xf numFmtId="0" fontId="0" fillId="0" borderId="32" xfId="0" applyBorder="1"/>
    <xf numFmtId="0" fontId="0" fillId="0" borderId="16" xfId="0" applyBorder="1"/>
    <xf numFmtId="0" fontId="0" fillId="0" borderId="21" xfId="0" applyBorder="1"/>
    <xf numFmtId="0" fontId="77" fillId="0" borderId="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  <xf numFmtId="0" fontId="74" fillId="0" borderId="0" xfId="0" applyFont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0" fillId="0" borderId="30" xfId="0" applyBorder="1"/>
    <xf numFmtId="0" fontId="0" fillId="0" borderId="29" xfId="0" applyBorder="1"/>
    <xf numFmtId="0" fontId="0" fillId="0" borderId="35" xfId="0" applyBorder="1"/>
    <xf numFmtId="0" fontId="76" fillId="0" borderId="6" xfId="0" applyFont="1" applyFill="1" applyBorder="1" applyAlignment="1">
      <alignment horizontal="center" vertical="center"/>
    </xf>
    <xf numFmtId="0" fontId="76" fillId="0" borderId="16" xfId="0" applyFont="1" applyFill="1" applyBorder="1" applyAlignment="1">
      <alignment horizontal="center" vertical="center"/>
    </xf>
    <xf numFmtId="0" fontId="0" fillId="0" borderId="4" xfId="0" applyBorder="1"/>
    <xf numFmtId="0" fontId="76" fillId="0" borderId="3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0" fillId="4" borderId="3" xfId="0" applyFont="1" applyFill="1" applyBorder="1" applyAlignment="1">
      <alignment horizontal="left" vertical="center"/>
    </xf>
    <xf numFmtId="0" fontId="92" fillId="4" borderId="11" xfId="10" applyFont="1" applyFill="1" applyBorder="1"/>
    <xf numFmtId="0" fontId="19" fillId="4" borderId="3" xfId="0" applyFont="1" applyFill="1" applyBorder="1" applyAlignment="1">
      <alignment horizontal="left"/>
    </xf>
    <xf numFmtId="0" fontId="73" fillId="4" borderId="11" xfId="1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73" fillId="22" borderId="11" xfId="10" applyFont="1" applyFill="1" applyBorder="1" applyAlignment="1">
      <alignment horizontal="center"/>
    </xf>
    <xf numFmtId="0" fontId="25" fillId="22" borderId="11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76" fillId="0" borderId="7" xfId="0" applyFont="1" applyFill="1" applyBorder="1" applyAlignment="1">
      <alignment horizontal="center" vertical="center"/>
    </xf>
    <xf numFmtId="0" fontId="43" fillId="23" borderId="19" xfId="0" applyFont="1" applyFill="1" applyBorder="1" applyAlignment="1">
      <alignment horizontal="center" vertical="center"/>
    </xf>
    <xf numFmtId="0" fontId="52" fillId="0" borderId="108" xfId="0" applyFont="1" applyFill="1" applyBorder="1" applyAlignment="1">
      <alignment horizontal="center"/>
    </xf>
    <xf numFmtId="0" fontId="43" fillId="24" borderId="19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43" fillId="25" borderId="19" xfId="0" applyFont="1" applyFill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29" xfId="0" applyFont="1" applyFill="1" applyBorder="1" applyAlignment="1">
      <alignment horizontal="center" vertical="center"/>
    </xf>
    <xf numFmtId="0" fontId="93" fillId="0" borderId="31" xfId="0" applyFont="1" applyFill="1" applyBorder="1" applyAlignment="1">
      <alignment horizontal="center" vertical="center"/>
    </xf>
    <xf numFmtId="0" fontId="93" fillId="0" borderId="16" xfId="0" applyFont="1" applyFill="1" applyBorder="1" applyAlignment="1">
      <alignment horizontal="center" vertical="center"/>
    </xf>
    <xf numFmtId="0" fontId="93" fillId="0" borderId="6" xfId="0" applyFont="1" applyFill="1" applyBorder="1" applyAlignment="1">
      <alignment horizontal="center" vertical="center"/>
    </xf>
    <xf numFmtId="0" fontId="93" fillId="0" borderId="3" xfId="0" applyFont="1" applyFill="1" applyBorder="1" applyAlignment="1">
      <alignment horizontal="center" vertical="center"/>
    </xf>
    <xf numFmtId="0" fontId="21" fillId="26" borderId="7" xfId="0" applyFont="1" applyFill="1" applyBorder="1" applyAlignment="1">
      <alignment horizontal="center" vertical="center"/>
    </xf>
    <xf numFmtId="0" fontId="21" fillId="26" borderId="6" xfId="0" applyFont="1" applyFill="1" applyBorder="1" applyAlignment="1">
      <alignment horizontal="center" vertical="center"/>
    </xf>
    <xf numFmtId="0" fontId="0" fillId="26" borderId="6" xfId="0" applyFill="1" applyBorder="1"/>
    <xf numFmtId="0" fontId="21" fillId="26" borderId="5" xfId="0" applyFont="1" applyFill="1" applyBorder="1" applyAlignment="1">
      <alignment horizontal="center" vertical="center"/>
    </xf>
    <xf numFmtId="0" fontId="93" fillId="0" borderId="7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center" vertical="center"/>
    </xf>
    <xf numFmtId="0" fontId="4" fillId="26" borderId="7" xfId="0" applyFont="1" applyFill="1" applyBorder="1" applyAlignment="1">
      <alignment horizontal="center" vertical="center"/>
    </xf>
    <xf numFmtId="0" fontId="4" fillId="26" borderId="6" xfId="0" applyFont="1" applyFill="1" applyBorder="1" applyAlignment="1">
      <alignment horizontal="center" vertical="center"/>
    </xf>
    <xf numFmtId="0" fontId="4" fillId="26" borderId="5" xfId="0" applyFont="1" applyFill="1" applyBorder="1" applyAlignment="1">
      <alignment horizontal="center" vertical="center"/>
    </xf>
    <xf numFmtId="0" fontId="4" fillId="26" borderId="3" xfId="0" applyFont="1" applyFill="1" applyBorder="1" applyAlignment="1">
      <alignment horizontal="center" vertical="center"/>
    </xf>
    <xf numFmtId="0" fontId="13" fillId="26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1" fillId="0" borderId="6" xfId="0" applyFont="1" applyBorder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6" xfId="0" applyFont="1" applyFill="1" applyBorder="1" applyAlignment="1">
      <alignment horizontal="center" vertical="center"/>
    </xf>
    <xf numFmtId="0" fontId="16" fillId="26" borderId="3" xfId="0" applyFont="1" applyFill="1" applyBorder="1" applyAlignment="1">
      <alignment horizontal="center" vertical="center"/>
    </xf>
    <xf numFmtId="0" fontId="16" fillId="26" borderId="4" xfId="0" applyFont="1" applyFill="1" applyBorder="1" applyAlignment="1">
      <alignment horizontal="center" vertical="center"/>
    </xf>
    <xf numFmtId="0" fontId="16" fillId="26" borderId="7" xfId="0" applyFont="1" applyFill="1" applyBorder="1" applyAlignment="1">
      <alignment horizontal="center" vertical="center"/>
    </xf>
    <xf numFmtId="0" fontId="105" fillId="4" borderId="6" xfId="0" applyFont="1" applyFill="1" applyBorder="1" applyAlignment="1">
      <alignment horizontal="center" vertical="center"/>
    </xf>
    <xf numFmtId="0" fontId="4" fillId="26" borderId="4" xfId="0" applyFont="1" applyFill="1" applyBorder="1" applyAlignment="1">
      <alignment horizontal="center" vertical="center"/>
    </xf>
    <xf numFmtId="0" fontId="72" fillId="26" borderId="6" xfId="0" applyFont="1" applyFill="1" applyBorder="1" applyAlignment="1">
      <alignment horizontal="center" vertical="center"/>
    </xf>
    <xf numFmtId="0" fontId="106" fillId="26" borderId="6" xfId="0" applyFont="1" applyFill="1" applyBorder="1" applyAlignment="1">
      <alignment horizontal="center" vertical="center"/>
    </xf>
    <xf numFmtId="0" fontId="16" fillId="26" borderId="29" xfId="0" applyFont="1" applyFill="1" applyBorder="1" applyAlignment="1">
      <alignment horizontal="center" vertical="center"/>
    </xf>
    <xf numFmtId="0" fontId="16" fillId="26" borderId="31" xfId="0" applyFont="1" applyFill="1" applyBorder="1" applyAlignment="1">
      <alignment horizontal="center" vertical="center"/>
    </xf>
    <xf numFmtId="0" fontId="16" fillId="26" borderId="35" xfId="0" applyFont="1" applyFill="1" applyBorder="1" applyAlignment="1">
      <alignment horizontal="center" vertical="center"/>
    </xf>
    <xf numFmtId="0" fontId="49" fillId="26" borderId="0" xfId="0" applyFont="1" applyFill="1"/>
    <xf numFmtId="0" fontId="43" fillId="26" borderId="39" xfId="0" applyFont="1" applyFill="1" applyBorder="1" applyAlignment="1">
      <alignment horizontal="center"/>
    </xf>
    <xf numFmtId="0" fontId="45" fillId="26" borderId="6" xfId="0" applyFont="1" applyFill="1" applyBorder="1" applyAlignment="1">
      <alignment horizontal="center" vertical="center"/>
    </xf>
    <xf numFmtId="0" fontId="104" fillId="0" borderId="0" xfId="0" applyFont="1" applyAlignment="1">
      <alignment vertical="center"/>
    </xf>
    <xf numFmtId="49" fontId="109" fillId="25" borderId="11" xfId="0" applyNumberFormat="1" applyFont="1" applyFill="1" applyBorder="1" applyAlignment="1">
      <alignment horizontal="center" vertical="center"/>
    </xf>
    <xf numFmtId="49" fontId="110" fillId="25" borderId="11" xfId="0" applyNumberFormat="1" applyFont="1" applyFill="1" applyBorder="1" applyAlignment="1">
      <alignment horizontal="center" vertical="center"/>
    </xf>
    <xf numFmtId="49" fontId="110" fillId="25" borderId="3" xfId="0" applyNumberFormat="1" applyFont="1" applyFill="1" applyBorder="1" applyAlignment="1">
      <alignment horizontal="center" vertical="center"/>
    </xf>
    <xf numFmtId="0" fontId="105" fillId="26" borderId="6" xfId="0" applyFont="1" applyFill="1" applyBorder="1" applyAlignment="1">
      <alignment horizontal="center" vertical="center"/>
    </xf>
    <xf numFmtId="0" fontId="105" fillId="26" borderId="29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54" fillId="26" borderId="0" xfId="0" applyFont="1" applyFill="1" applyBorder="1" applyAlignment="1">
      <alignment horizontal="center"/>
    </xf>
    <xf numFmtId="0" fontId="54" fillId="26" borderId="0" xfId="0" applyFont="1" applyFill="1" applyAlignment="1">
      <alignment horizontal="center"/>
    </xf>
    <xf numFmtId="0" fontId="105" fillId="0" borderId="0" xfId="0" applyFont="1" applyFill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43" fillId="26" borderId="109" xfId="0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55" fillId="23" borderId="42" xfId="0" applyFont="1" applyFill="1" applyBorder="1" applyAlignment="1">
      <alignment horizontal="center" vertical="center"/>
    </xf>
    <xf numFmtId="0" fontId="0" fillId="0" borderId="43" xfId="0" applyBorder="1"/>
    <xf numFmtId="0" fontId="55" fillId="23" borderId="2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9" fillId="26" borderId="44" xfId="0" applyFont="1" applyFill="1" applyBorder="1" applyAlignment="1">
      <alignment horizontal="center" vertical="center" textRotation="90"/>
    </xf>
    <xf numFmtId="0" fontId="5" fillId="26" borderId="44" xfId="0" applyFont="1" applyFill="1" applyBorder="1" applyAlignment="1">
      <alignment horizontal="center" vertical="center"/>
    </xf>
    <xf numFmtId="0" fontId="3" fillId="26" borderId="44" xfId="0" applyFont="1" applyFill="1" applyBorder="1" applyAlignment="1">
      <alignment horizontal="center" vertical="center"/>
    </xf>
    <xf numFmtId="0" fontId="4" fillId="26" borderId="35" xfId="0" applyFont="1" applyFill="1" applyBorder="1" applyAlignment="1">
      <alignment horizontal="center" vertical="center"/>
    </xf>
    <xf numFmtId="0" fontId="4" fillId="26" borderId="29" xfId="0" applyFont="1" applyFill="1" applyBorder="1" applyAlignment="1">
      <alignment horizontal="center" vertical="center"/>
    </xf>
    <xf numFmtId="0" fontId="4" fillId="26" borderId="31" xfId="0" applyFont="1" applyFill="1" applyBorder="1" applyAlignment="1">
      <alignment horizontal="center" vertical="center"/>
    </xf>
    <xf numFmtId="0" fontId="112" fillId="26" borderId="6" xfId="0" applyFont="1" applyFill="1" applyBorder="1" applyAlignment="1">
      <alignment horizontal="center" vertical="center"/>
    </xf>
    <xf numFmtId="14" fontId="47" fillId="26" borderId="20" xfId="0" applyNumberFormat="1" applyFont="1" applyFill="1" applyBorder="1" applyAlignment="1">
      <alignment horizontal="center" vertical="center" wrapText="1"/>
    </xf>
    <xf numFmtId="0" fontId="43" fillId="26" borderId="19" xfId="0" applyFont="1" applyFill="1" applyBorder="1" applyAlignment="1">
      <alignment horizontal="center" vertical="center"/>
    </xf>
    <xf numFmtId="0" fontId="58" fillId="26" borderId="19" xfId="0" applyFont="1" applyFill="1" applyBorder="1" applyAlignment="1">
      <alignment horizontal="center" vertical="center"/>
    </xf>
    <xf numFmtId="49" fontId="111" fillId="25" borderId="11" xfId="0" applyNumberFormat="1" applyFont="1" applyFill="1" applyBorder="1" applyAlignment="1">
      <alignment horizontal="center" vertical="center" wrapText="1"/>
    </xf>
    <xf numFmtId="0" fontId="4" fillId="26" borderId="6" xfId="0" applyFont="1" applyFill="1" applyBorder="1" applyAlignment="1" applyProtection="1">
      <alignment horizontal="center" vertical="center"/>
    </xf>
    <xf numFmtId="0" fontId="113" fillId="26" borderId="110" xfId="0" applyNumberFormat="1" applyFont="1" applyFill="1" applyBorder="1" applyAlignment="1">
      <alignment horizontal="center" vertical="center" wrapText="1"/>
    </xf>
    <xf numFmtId="0" fontId="114" fillId="26" borderId="111" xfId="0" applyNumberFormat="1" applyFont="1" applyFill="1" applyBorder="1" applyAlignment="1">
      <alignment horizontal="center" vertical="center" wrapText="1"/>
    </xf>
    <xf numFmtId="0" fontId="60" fillId="26" borderId="111" xfId="0" applyNumberFormat="1" applyFont="1" applyFill="1" applyBorder="1" applyAlignment="1">
      <alignment horizontal="center" vertical="center" wrapText="1"/>
    </xf>
    <xf numFmtId="0" fontId="60" fillId="26" borderId="110" xfId="0" applyNumberFormat="1" applyFont="1" applyFill="1" applyBorder="1" applyAlignment="1">
      <alignment horizontal="center" vertical="center" wrapText="1"/>
    </xf>
    <xf numFmtId="0" fontId="114" fillId="26" borderId="110" xfId="0" applyNumberFormat="1" applyFont="1" applyFill="1" applyBorder="1" applyAlignment="1">
      <alignment horizontal="center" vertical="center" wrapText="1"/>
    </xf>
    <xf numFmtId="0" fontId="60" fillId="27" borderId="112" xfId="0" applyNumberFormat="1" applyFont="1" applyFill="1" applyBorder="1" applyAlignment="1">
      <alignment horizontal="center" vertical="center" wrapText="1"/>
    </xf>
    <xf numFmtId="0" fontId="60" fillId="26" borderId="112" xfId="0" applyNumberFormat="1" applyFont="1" applyFill="1" applyBorder="1" applyAlignment="1">
      <alignment horizontal="center" vertical="center" wrapText="1"/>
    </xf>
    <xf numFmtId="0" fontId="80" fillId="4" borderId="16" xfId="0" applyFont="1" applyFill="1" applyBorder="1" applyAlignment="1">
      <alignment horizontal="center" vertical="center"/>
    </xf>
    <xf numFmtId="0" fontId="80" fillId="4" borderId="110" xfId="0" applyFont="1" applyFill="1" applyBorder="1" applyAlignment="1">
      <alignment horizontal="center" vertical="center"/>
    </xf>
    <xf numFmtId="0" fontId="80" fillId="4" borderId="111" xfId="0" applyFont="1" applyFill="1" applyBorder="1" applyAlignment="1">
      <alignment horizontal="center" vertical="center"/>
    </xf>
    <xf numFmtId="0" fontId="80" fillId="26" borderId="112" xfId="0" applyFont="1" applyFill="1" applyBorder="1" applyAlignment="1">
      <alignment horizontal="center" vertical="center"/>
    </xf>
    <xf numFmtId="0" fontId="80" fillId="26" borderId="111" xfId="0" applyFont="1" applyFill="1" applyBorder="1" applyAlignment="1">
      <alignment horizontal="center" vertical="center"/>
    </xf>
    <xf numFmtId="0" fontId="80" fillId="26" borderId="110" xfId="0" applyFont="1" applyFill="1" applyBorder="1" applyAlignment="1">
      <alignment horizontal="center" vertical="center"/>
    </xf>
    <xf numFmtId="0" fontId="60" fillId="27" borderId="110" xfId="0" applyNumberFormat="1" applyFont="1" applyFill="1" applyBorder="1" applyAlignment="1">
      <alignment horizontal="center" vertical="center" wrapText="1"/>
    </xf>
    <xf numFmtId="0" fontId="113" fillId="26" borderId="111" xfId="0" applyNumberFormat="1" applyFont="1" applyFill="1" applyBorder="1" applyAlignment="1">
      <alignment horizontal="center" vertical="center" wrapText="1"/>
    </xf>
    <xf numFmtId="0" fontId="105" fillId="26" borderId="6" xfId="0" applyFont="1" applyFill="1" applyBorder="1" applyAlignment="1" applyProtection="1">
      <alignment horizontal="center" vertical="center"/>
    </xf>
    <xf numFmtId="0" fontId="94" fillId="3" borderId="113" xfId="0" applyFont="1" applyFill="1" applyBorder="1" applyAlignment="1">
      <alignment horizontal="center" vertical="center"/>
    </xf>
    <xf numFmtId="0" fontId="94" fillId="2" borderId="113" xfId="0" applyFont="1" applyFill="1" applyBorder="1" applyAlignment="1">
      <alignment horizontal="center" vertical="center"/>
    </xf>
    <xf numFmtId="0" fontId="94" fillId="9" borderId="113" xfId="0" applyFont="1" applyFill="1" applyBorder="1" applyAlignment="1">
      <alignment horizontal="center" vertical="center"/>
    </xf>
    <xf numFmtId="0" fontId="94" fillId="10" borderId="113" xfId="0" applyFont="1" applyFill="1" applyBorder="1" applyAlignment="1">
      <alignment horizontal="center" vertical="center"/>
    </xf>
    <xf numFmtId="0" fontId="94" fillId="8" borderId="16" xfId="0" applyFont="1" applyFill="1" applyBorder="1" applyAlignment="1">
      <alignment horizontal="center" vertical="center"/>
    </xf>
    <xf numFmtId="0" fontId="94" fillId="6" borderId="113" xfId="0" applyFont="1" applyFill="1" applyBorder="1" applyAlignment="1">
      <alignment horizontal="center" vertical="center"/>
    </xf>
    <xf numFmtId="0" fontId="60" fillId="26" borderId="11" xfId="0" applyNumberFormat="1" applyFont="1" applyFill="1" applyBorder="1" applyAlignment="1">
      <alignment horizontal="center" vertical="center" wrapText="1"/>
    </xf>
    <xf numFmtId="0" fontId="60" fillId="26" borderId="3" xfId="0" applyNumberFormat="1" applyFont="1" applyFill="1" applyBorder="1" applyAlignment="1">
      <alignment horizontal="center" vertical="center" wrapText="1"/>
    </xf>
    <xf numFmtId="0" fontId="60" fillId="27" borderId="111" xfId="0" applyNumberFormat="1" applyFont="1" applyFill="1" applyBorder="1" applyAlignment="1">
      <alignment horizontal="center" vertical="center" wrapText="1"/>
    </xf>
    <xf numFmtId="0" fontId="12" fillId="28" borderId="2" xfId="0" applyFont="1" applyFill="1" applyBorder="1" applyAlignment="1">
      <alignment vertical="center"/>
    </xf>
    <xf numFmtId="0" fontId="5" fillId="28" borderId="12" xfId="0" applyFont="1" applyFill="1" applyBorder="1" applyAlignment="1">
      <alignment horizontal="center" vertical="center"/>
    </xf>
    <xf numFmtId="0" fontId="5" fillId="28" borderId="9" xfId="0" applyFont="1" applyFill="1" applyBorder="1" applyAlignment="1">
      <alignment horizontal="center" vertical="center"/>
    </xf>
    <xf numFmtId="0" fontId="8" fillId="28" borderId="9" xfId="0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center" vertical="center"/>
    </xf>
    <xf numFmtId="0" fontId="3" fillId="28" borderId="6" xfId="0" applyFont="1" applyFill="1" applyBorder="1" applyAlignment="1">
      <alignment horizontal="center" vertical="center"/>
    </xf>
    <xf numFmtId="0" fontId="5" fillId="28" borderId="4" xfId="0" applyFont="1" applyFill="1" applyBorder="1" applyAlignment="1">
      <alignment horizontal="center" vertical="center"/>
    </xf>
    <xf numFmtId="0" fontId="3" fillId="28" borderId="4" xfId="0" applyFont="1" applyFill="1" applyBorder="1" applyAlignment="1">
      <alignment horizontal="center" vertical="center"/>
    </xf>
    <xf numFmtId="0" fontId="5" fillId="28" borderId="7" xfId="0" applyFont="1" applyFill="1" applyBorder="1" applyAlignment="1">
      <alignment horizontal="center" vertical="center"/>
    </xf>
    <xf numFmtId="0" fontId="3" fillId="28" borderId="7" xfId="0" applyFont="1" applyFill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3" fillId="28" borderId="16" xfId="0" applyFont="1" applyFill="1" applyBorder="1" applyAlignment="1">
      <alignment horizontal="center" vertical="center"/>
    </xf>
    <xf numFmtId="0" fontId="5" fillId="28" borderId="3" xfId="0" applyFont="1" applyFill="1" applyBorder="1" applyAlignment="1">
      <alignment horizontal="center" vertical="center"/>
    </xf>
    <xf numFmtId="0" fontId="8" fillId="28" borderId="3" xfId="0" applyFont="1" applyFill="1" applyBorder="1" applyAlignment="1">
      <alignment horizontal="center" vertical="center"/>
    </xf>
    <xf numFmtId="0" fontId="8" fillId="28" borderId="45" xfId="0" applyFont="1" applyFill="1" applyBorder="1" applyAlignment="1">
      <alignment horizontal="center" vertical="center"/>
    </xf>
    <xf numFmtId="0" fontId="8" fillId="28" borderId="46" xfId="0" applyFont="1" applyFill="1" applyBorder="1" applyAlignment="1">
      <alignment horizontal="center" vertical="center"/>
    </xf>
    <xf numFmtId="0" fontId="16" fillId="26" borderId="5" xfId="0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Continuous" vertical="center"/>
    </xf>
    <xf numFmtId="1" fontId="49" fillId="26" borderId="0" xfId="0" applyNumberFormat="1" applyFont="1" applyFill="1" applyAlignment="1">
      <alignment horizontal="centerContinuous" vertical="center"/>
    </xf>
    <xf numFmtId="0" fontId="58" fillId="29" borderId="26" xfId="0" applyFont="1" applyFill="1" applyBorder="1" applyAlignment="1">
      <alignment horizontal="center" vertical="center"/>
    </xf>
    <xf numFmtId="0" fontId="43" fillId="29" borderId="19" xfId="0" applyFont="1" applyFill="1" applyBorder="1" applyAlignment="1">
      <alignment horizontal="center" vertical="center"/>
    </xf>
    <xf numFmtId="0" fontId="58" fillId="23" borderId="19" xfId="0" applyFont="1" applyFill="1" applyBorder="1" applyAlignment="1">
      <alignment horizontal="center" vertical="center"/>
    </xf>
    <xf numFmtId="0" fontId="16" fillId="26" borderId="8" xfId="0" applyFont="1" applyFill="1" applyBorder="1" applyAlignment="1">
      <alignment horizontal="center" vertical="center"/>
    </xf>
    <xf numFmtId="0" fontId="4" fillId="26" borderId="3" xfId="0" applyFont="1" applyFill="1" applyBorder="1" applyAlignment="1" applyProtection="1">
      <alignment horizontal="center" vertical="center"/>
    </xf>
    <xf numFmtId="0" fontId="8" fillId="25" borderId="13" xfId="0" applyFont="1" applyFill="1" applyBorder="1" applyAlignment="1">
      <alignment horizontal="center" vertical="center"/>
    </xf>
    <xf numFmtId="0" fontId="113" fillId="26" borderId="3" xfId="0" applyNumberFormat="1" applyFont="1" applyFill="1" applyBorder="1" applyAlignment="1">
      <alignment horizontal="center" vertical="center" wrapText="1"/>
    </xf>
    <xf numFmtId="0" fontId="8" fillId="25" borderId="9" xfId="0" applyFont="1" applyFill="1" applyBorder="1" applyAlignment="1">
      <alignment horizontal="center" vertical="center"/>
    </xf>
    <xf numFmtId="0" fontId="4" fillId="26" borderId="33" xfId="0" applyFont="1" applyFill="1" applyBorder="1" applyAlignment="1">
      <alignment horizontal="center" vertical="center"/>
    </xf>
    <xf numFmtId="0" fontId="4" fillId="26" borderId="16" xfId="0" applyFont="1" applyFill="1" applyBorder="1" applyAlignment="1" applyProtection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9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4" xfId="0" applyFont="1" applyFill="1" applyBorder="1" applyAlignment="1">
      <alignment horizontal="center" vertical="center"/>
    </xf>
    <xf numFmtId="0" fontId="5" fillId="25" borderId="3" xfId="0" applyFont="1" applyFill="1" applyBorder="1" applyAlignment="1">
      <alignment horizontal="center" vertical="center"/>
    </xf>
    <xf numFmtId="0" fontId="3" fillId="25" borderId="6" xfId="0" applyFont="1" applyFill="1" applyBorder="1" applyAlignment="1">
      <alignment horizontal="center" vertical="center"/>
    </xf>
    <xf numFmtId="0" fontId="3" fillId="25" borderId="7" xfId="0" applyFont="1" applyFill="1" applyBorder="1" applyAlignment="1">
      <alignment horizontal="center" vertical="center"/>
    </xf>
    <xf numFmtId="0" fontId="58" fillId="25" borderId="26" xfId="0" applyFont="1" applyFill="1" applyBorder="1" applyAlignment="1">
      <alignment horizontal="center" vertical="center"/>
    </xf>
    <xf numFmtId="0" fontId="5" fillId="25" borderId="6" xfId="0" applyFont="1" applyFill="1" applyBorder="1" applyAlignment="1">
      <alignment horizontal="center" vertical="center"/>
    </xf>
    <xf numFmtId="0" fontId="5" fillId="25" borderId="4" xfId="0" applyFont="1" applyFill="1" applyBorder="1" applyAlignment="1">
      <alignment horizontal="center" vertical="center"/>
    </xf>
    <xf numFmtId="0" fontId="5" fillId="25" borderId="7" xfId="0" applyFont="1" applyFill="1" applyBorder="1" applyAlignment="1">
      <alignment horizontal="center" vertical="center"/>
    </xf>
    <xf numFmtId="0" fontId="3" fillId="25" borderId="3" xfId="0" applyFont="1" applyFill="1" applyBorder="1" applyAlignment="1">
      <alignment horizontal="center" vertical="center"/>
    </xf>
    <xf numFmtId="0" fontId="58" fillId="29" borderId="19" xfId="0" applyFont="1" applyFill="1" applyBorder="1" applyAlignment="1">
      <alignment horizontal="center" vertical="center"/>
    </xf>
    <xf numFmtId="0" fontId="58" fillId="25" borderId="20" xfId="0" applyFont="1" applyFill="1" applyBorder="1" applyAlignment="1">
      <alignment horizontal="center" vertical="center"/>
    </xf>
    <xf numFmtId="49" fontId="94" fillId="25" borderId="11" xfId="0" applyNumberFormat="1" applyFont="1" applyFill="1" applyBorder="1" applyAlignment="1">
      <alignment horizontal="center" vertical="center"/>
    </xf>
    <xf numFmtId="49" fontId="97" fillId="25" borderId="11" xfId="0" applyNumberFormat="1" applyFont="1" applyFill="1" applyBorder="1" applyAlignment="1">
      <alignment horizontal="center" vertical="center"/>
    </xf>
    <xf numFmtId="0" fontId="99" fillId="0" borderId="20" xfId="0" applyFont="1" applyBorder="1" applyAlignment="1">
      <alignment horizontal="centerContinuous" vertical="center"/>
    </xf>
    <xf numFmtId="0" fontId="116" fillId="24" borderId="20" xfId="0" applyFont="1" applyFill="1" applyBorder="1" applyAlignment="1">
      <alignment horizontal="center" vertical="center"/>
    </xf>
    <xf numFmtId="0" fontId="58" fillId="24" borderId="20" xfId="0" applyFont="1" applyFill="1" applyBorder="1" applyAlignment="1">
      <alignment horizontal="center" vertical="center"/>
    </xf>
    <xf numFmtId="0" fontId="58" fillId="25" borderId="40" xfId="0" applyFont="1" applyFill="1" applyBorder="1" applyAlignment="1">
      <alignment horizontal="center" vertical="center"/>
    </xf>
    <xf numFmtId="0" fontId="58" fillId="0" borderId="0" xfId="0" applyFont="1" applyBorder="1"/>
    <xf numFmtId="0" fontId="58" fillId="0" borderId="0" xfId="0" applyFont="1"/>
    <xf numFmtId="0" fontId="60" fillId="30" borderId="110" xfId="0" applyNumberFormat="1" applyFont="1" applyFill="1" applyBorder="1" applyAlignment="1">
      <alignment horizontal="center" vertical="center" wrapText="1"/>
    </xf>
    <xf numFmtId="0" fontId="60" fillId="31" borderId="111" xfId="0" applyNumberFormat="1" applyFont="1" applyFill="1" applyBorder="1" applyAlignment="1">
      <alignment horizontal="center" vertical="center" wrapText="1"/>
    </xf>
    <xf numFmtId="0" fontId="43" fillId="26" borderId="4" xfId="0" applyFont="1" applyFill="1" applyBorder="1" applyAlignment="1">
      <alignment horizontal="center" vertical="center"/>
    </xf>
    <xf numFmtId="0" fontId="3" fillId="28" borderId="3" xfId="0" applyFont="1" applyFill="1" applyBorder="1" applyAlignment="1">
      <alignment horizontal="center" vertical="center"/>
    </xf>
    <xf numFmtId="0" fontId="5" fillId="26" borderId="4" xfId="0" applyFont="1" applyFill="1" applyBorder="1" applyAlignment="1">
      <alignment horizontal="center" vertical="center"/>
    </xf>
    <xf numFmtId="0" fontId="3" fillId="26" borderId="4" xfId="0" applyFont="1" applyFill="1" applyBorder="1" applyAlignment="1">
      <alignment horizontal="center" vertical="center"/>
    </xf>
    <xf numFmtId="0" fontId="5" fillId="26" borderId="5" xfId="0" applyFont="1" applyFill="1" applyBorder="1" applyAlignment="1">
      <alignment horizontal="center" vertical="center"/>
    </xf>
    <xf numFmtId="0" fontId="3" fillId="26" borderId="5" xfId="0" applyFont="1" applyFill="1" applyBorder="1" applyAlignment="1">
      <alignment horizontal="center" vertical="center"/>
    </xf>
    <xf numFmtId="0" fontId="4" fillId="26" borderId="30" xfId="0" applyFont="1" applyFill="1" applyBorder="1" applyAlignment="1">
      <alignment horizontal="center" vertical="center"/>
    </xf>
    <xf numFmtId="0" fontId="4" fillId="26" borderId="17" xfId="0" applyFont="1" applyFill="1" applyBorder="1" applyAlignment="1">
      <alignment horizontal="center" vertical="center"/>
    </xf>
    <xf numFmtId="0" fontId="54" fillId="0" borderId="25" xfId="0" applyFont="1" applyFill="1" applyBorder="1" applyAlignment="1">
      <alignment horizontal="center"/>
    </xf>
    <xf numFmtId="0" fontId="119" fillId="26" borderId="49" xfId="0" applyFont="1" applyFill="1" applyBorder="1" applyAlignment="1">
      <alignment horizontal="center" vertical="center" wrapText="1"/>
    </xf>
    <xf numFmtId="0" fontId="59" fillId="26" borderId="49" xfId="0" applyFont="1" applyFill="1" applyBorder="1" applyAlignment="1">
      <alignment horizontal="center" vertical="center" wrapText="1"/>
    </xf>
    <xf numFmtId="0" fontId="43" fillId="26" borderId="49" xfId="0" applyFont="1" applyFill="1" applyBorder="1" applyAlignment="1">
      <alignment horizontal="center" vertical="center" wrapText="1"/>
    </xf>
    <xf numFmtId="0" fontId="120" fillId="26" borderId="49" xfId="0" applyFont="1" applyFill="1" applyBorder="1" applyAlignment="1">
      <alignment horizontal="center" vertical="center" wrapText="1"/>
    </xf>
    <xf numFmtId="0" fontId="47" fillId="26" borderId="49" xfId="0" applyFont="1" applyFill="1" applyBorder="1" applyAlignment="1">
      <alignment horizontal="center" vertical="center" wrapText="1"/>
    </xf>
    <xf numFmtId="0" fontId="47" fillId="26" borderId="50" xfId="0" applyFont="1" applyFill="1" applyBorder="1" applyAlignment="1">
      <alignment horizontal="center" vertical="center" wrapText="1"/>
    </xf>
    <xf numFmtId="0" fontId="60" fillId="0" borderId="112" xfId="0" applyNumberFormat="1" applyFont="1" applyFill="1" applyBorder="1" applyAlignment="1">
      <alignment horizontal="center" vertical="center" wrapText="1"/>
    </xf>
    <xf numFmtId="0" fontId="45" fillId="26" borderId="29" xfId="0" applyFont="1" applyFill="1" applyBorder="1" applyAlignment="1">
      <alignment horizontal="center" vertical="center"/>
    </xf>
    <xf numFmtId="0" fontId="47" fillId="26" borderId="20" xfId="0" applyFont="1" applyFill="1" applyBorder="1" applyAlignment="1">
      <alignment horizontal="center" vertical="center" wrapText="1"/>
    </xf>
    <xf numFmtId="14" fontId="47" fillId="26" borderId="115" xfId="0" applyNumberFormat="1" applyFont="1" applyFill="1" applyBorder="1" applyAlignment="1">
      <alignment horizontal="center" vertical="center" wrapText="1"/>
    </xf>
    <xf numFmtId="0" fontId="47" fillId="26" borderId="115" xfId="0" applyFont="1" applyFill="1" applyBorder="1" applyAlignment="1">
      <alignment horizontal="center" vertical="center" wrapText="1"/>
    </xf>
    <xf numFmtId="169" fontId="43" fillId="26" borderId="116" xfId="0" applyNumberFormat="1" applyFont="1" applyFill="1" applyBorder="1" applyAlignment="1">
      <alignment horizontal="center" vertical="center" wrapText="1"/>
    </xf>
    <xf numFmtId="0" fontId="4" fillId="26" borderId="37" xfId="0" applyFont="1" applyFill="1" applyBorder="1" applyAlignment="1">
      <alignment horizontal="center" vertical="center"/>
    </xf>
    <xf numFmtId="0" fontId="105" fillId="26" borderId="37" xfId="0" applyFont="1" applyFill="1" applyBorder="1" applyAlignment="1">
      <alignment horizontal="center" vertical="center"/>
    </xf>
    <xf numFmtId="0" fontId="4" fillId="26" borderId="38" xfId="0" applyFont="1" applyFill="1" applyBorder="1" applyAlignment="1">
      <alignment horizontal="center" vertical="center"/>
    </xf>
    <xf numFmtId="0" fontId="43" fillId="26" borderId="52" xfId="0" applyFont="1" applyFill="1" applyBorder="1" applyAlignment="1">
      <alignment horizontal="center" vertical="center" wrapText="1"/>
    </xf>
    <xf numFmtId="0" fontId="4" fillId="26" borderId="27" xfId="0" applyFont="1" applyFill="1" applyBorder="1" applyAlignment="1">
      <alignment horizontal="center" vertical="center"/>
    </xf>
    <xf numFmtId="0" fontId="105" fillId="26" borderId="27" xfId="0" applyFont="1" applyFill="1" applyBorder="1" applyAlignment="1">
      <alignment horizontal="center" vertical="center"/>
    </xf>
    <xf numFmtId="0" fontId="4" fillId="26" borderId="45" xfId="0" applyFont="1" applyFill="1" applyBorder="1" applyAlignment="1">
      <alignment horizontal="center" vertical="center"/>
    </xf>
    <xf numFmtId="0" fontId="58" fillId="0" borderId="19" xfId="0" applyFont="1" applyFill="1" applyBorder="1" applyAlignment="1">
      <alignment horizontal="center" vertical="center"/>
    </xf>
    <xf numFmtId="0" fontId="8" fillId="28" borderId="14" xfId="0" applyFont="1" applyFill="1" applyBorder="1" applyAlignment="1">
      <alignment horizontal="center" vertical="center"/>
    </xf>
    <xf numFmtId="0" fontId="16" fillId="26" borderId="33" xfId="0" applyFont="1" applyFill="1" applyBorder="1" applyAlignment="1">
      <alignment horizontal="center" vertical="center"/>
    </xf>
    <xf numFmtId="0" fontId="119" fillId="0" borderId="49" xfId="0" applyFont="1" applyFill="1" applyBorder="1" applyAlignment="1">
      <alignment horizontal="center" vertical="center" wrapText="1"/>
    </xf>
    <xf numFmtId="0" fontId="4" fillId="26" borderId="8" xfId="0" applyFont="1" applyFill="1" applyBorder="1" applyAlignment="1">
      <alignment horizontal="center" vertical="center"/>
    </xf>
    <xf numFmtId="0" fontId="121" fillId="0" borderId="0" xfId="0" applyFont="1" applyFill="1"/>
    <xf numFmtId="0" fontId="121" fillId="0" borderId="0" xfId="0" applyFont="1" applyFill="1" applyAlignment="1">
      <alignment horizontal="centerContinuous" vertical="center"/>
    </xf>
    <xf numFmtId="0" fontId="121" fillId="0" borderId="0" xfId="0" applyFont="1"/>
    <xf numFmtId="0" fontId="0" fillId="0" borderId="0" xfId="0" applyFill="1" applyBorder="1"/>
    <xf numFmtId="0" fontId="78" fillId="0" borderId="0" xfId="0" applyFont="1" applyFill="1" applyBorder="1"/>
    <xf numFmtId="0" fontId="13" fillId="0" borderId="0" xfId="0" applyFont="1" applyFill="1"/>
    <xf numFmtId="0" fontId="115" fillId="0" borderId="0" xfId="0" applyFont="1" applyFill="1" applyBorder="1"/>
    <xf numFmtId="0" fontId="122" fillId="0" borderId="0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 vertical="center"/>
    </xf>
    <xf numFmtId="0" fontId="78" fillId="0" borderId="0" xfId="0" applyFont="1" applyFill="1"/>
    <xf numFmtId="0" fontId="0" fillId="0" borderId="0" xfId="0" applyFill="1" applyAlignment="1">
      <alignment vertical="center"/>
    </xf>
    <xf numFmtId="49" fontId="62" fillId="0" borderId="0" xfId="0" applyNumberFormat="1" applyFont="1" applyFill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3" fillId="26" borderId="54" xfId="0" applyFont="1" applyFill="1" applyBorder="1" applyAlignment="1">
      <alignment horizontal="center"/>
    </xf>
    <xf numFmtId="0" fontId="125" fillId="3" borderId="19" xfId="0" applyFont="1" applyFill="1" applyBorder="1" applyAlignment="1">
      <alignment horizontal="center" vertical="center"/>
    </xf>
    <xf numFmtId="0" fontId="43" fillId="26" borderId="117" xfId="0" applyFont="1" applyFill="1" applyBorder="1" applyAlignment="1">
      <alignment horizontal="center"/>
    </xf>
    <xf numFmtId="0" fontId="120" fillId="25" borderId="117" xfId="0" applyFont="1" applyFill="1" applyBorder="1" applyAlignment="1">
      <alignment horizontal="center"/>
    </xf>
    <xf numFmtId="0" fontId="43" fillId="24" borderId="118" xfId="0" applyFont="1" applyFill="1" applyBorder="1" applyAlignment="1">
      <alignment horizontal="center" vertical="center"/>
    </xf>
    <xf numFmtId="0" fontId="58" fillId="26" borderId="119" xfId="0" applyFont="1" applyFill="1" applyBorder="1" applyAlignment="1">
      <alignment horizontal="center" vertical="center"/>
    </xf>
    <xf numFmtId="0" fontId="58" fillId="29" borderId="119" xfId="0" applyFont="1" applyFill="1" applyBorder="1" applyAlignment="1">
      <alignment horizontal="center" vertical="center"/>
    </xf>
    <xf numFmtId="0" fontId="58" fillId="23" borderId="119" xfId="0" applyFont="1" applyFill="1" applyBorder="1" applyAlignment="1">
      <alignment horizontal="center" vertical="center"/>
    </xf>
    <xf numFmtId="0" fontId="58" fillId="23" borderId="118" xfId="0" applyFont="1" applyFill="1" applyBorder="1" applyAlignment="1">
      <alignment horizontal="center" vertical="center"/>
    </xf>
    <xf numFmtId="0" fontId="43" fillId="26" borderId="120" xfId="0" applyFont="1" applyFill="1" applyBorder="1" applyAlignment="1">
      <alignment horizontal="center"/>
    </xf>
    <xf numFmtId="0" fontId="58" fillId="23" borderId="11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54" fillId="0" borderId="108" xfId="0" applyFont="1" applyFill="1" applyBorder="1" applyAlignment="1">
      <alignment horizontal="center"/>
    </xf>
    <xf numFmtId="0" fontId="55" fillId="32" borderId="56" xfId="0" applyFont="1" applyFill="1" applyBorder="1" applyAlignment="1">
      <alignment horizontal="center" vertical="center"/>
    </xf>
    <xf numFmtId="0" fontId="55" fillId="32" borderId="57" xfId="0" applyFont="1" applyFill="1" applyBorder="1" applyAlignment="1">
      <alignment horizontal="center" vertical="center"/>
    </xf>
    <xf numFmtId="16" fontId="4" fillId="26" borderId="16" xfId="0" applyNumberFormat="1" applyFont="1" applyFill="1" applyBorder="1" applyAlignment="1">
      <alignment horizontal="center" vertical="center"/>
    </xf>
    <xf numFmtId="16" fontId="4" fillId="26" borderId="6" xfId="0" applyNumberFormat="1" applyFont="1" applyFill="1" applyBorder="1" applyAlignment="1">
      <alignment horizontal="center" vertical="center"/>
    </xf>
    <xf numFmtId="16" fontId="4" fillId="26" borderId="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4" fillId="0" borderId="4" xfId="0" applyFont="1" applyFill="1" applyBorder="1" applyAlignment="1">
      <alignment horizontal="center" vertical="center"/>
    </xf>
    <xf numFmtId="0" fontId="58" fillId="26" borderId="1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14" fillId="27" borderId="124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42" fillId="0" borderId="0" xfId="0" applyFont="1" applyFill="1"/>
    <xf numFmtId="0" fontId="0" fillId="0" borderId="0" xfId="0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3" fillId="33" borderId="4" xfId="0" applyFont="1" applyFill="1" applyBorder="1" applyAlignment="1">
      <alignment horizontal="center" vertical="center"/>
    </xf>
    <xf numFmtId="0" fontId="5" fillId="33" borderId="7" xfId="0" applyFont="1" applyFill="1" applyBorder="1" applyAlignment="1">
      <alignment horizontal="center" vertical="center"/>
    </xf>
    <xf numFmtId="0" fontId="3" fillId="33" borderId="7" xfId="0" applyFont="1" applyFill="1" applyBorder="1" applyAlignment="1">
      <alignment horizontal="center" vertical="center"/>
    </xf>
    <xf numFmtId="0" fontId="5" fillId="33" borderId="6" xfId="0" applyFont="1" applyFill="1" applyBorder="1" applyAlignment="1">
      <alignment horizontal="center" vertical="center"/>
    </xf>
    <xf numFmtId="0" fontId="3" fillId="33" borderId="6" xfId="0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/>
    </xf>
    <xf numFmtId="0" fontId="3" fillId="33" borderId="3" xfId="0" applyFont="1" applyFill="1" applyBorder="1" applyAlignment="1">
      <alignment horizontal="center" vertical="center"/>
    </xf>
    <xf numFmtId="0" fontId="43" fillId="26" borderId="109" xfId="0" applyFont="1" applyFill="1" applyBorder="1" applyAlignment="1">
      <alignment horizontal="center" vertical="center" wrapText="1"/>
    </xf>
    <xf numFmtId="16" fontId="105" fillId="26" borderId="6" xfId="0" applyNumberFormat="1" applyFont="1" applyFill="1" applyBorder="1" applyAlignment="1">
      <alignment horizontal="center" vertical="center"/>
    </xf>
    <xf numFmtId="0" fontId="47" fillId="26" borderId="52" xfId="0" applyFont="1" applyFill="1" applyBorder="1" applyAlignment="1">
      <alignment horizontal="center" vertical="center" wrapText="1"/>
    </xf>
    <xf numFmtId="0" fontId="17" fillId="25" borderId="5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Border="1" applyAlignment="1">
      <alignment horizontal="right" vertical="center"/>
    </xf>
    <xf numFmtId="0" fontId="124" fillId="0" borderId="108" xfId="0" applyFont="1" applyFill="1" applyBorder="1" applyAlignment="1">
      <alignment horizontal="center"/>
    </xf>
    <xf numFmtId="49" fontId="62" fillId="0" borderId="125" xfId="0" applyNumberFormat="1" applyFont="1" applyFill="1" applyBorder="1" applyAlignment="1">
      <alignment horizontal="center" vertical="center"/>
    </xf>
    <xf numFmtId="0" fontId="60" fillId="26" borderId="126" xfId="0" applyNumberFormat="1" applyFont="1" applyFill="1" applyBorder="1" applyAlignment="1">
      <alignment horizontal="center" vertical="center" wrapText="1"/>
    </xf>
    <xf numFmtId="0" fontId="124" fillId="0" borderId="25" xfId="0" applyFont="1" applyFill="1" applyBorder="1" applyAlignment="1">
      <alignment horizontal="center"/>
    </xf>
    <xf numFmtId="0" fontId="60" fillId="0" borderId="11" xfId="0" applyNumberFormat="1" applyFont="1" applyFill="1" applyBorder="1" applyAlignment="1">
      <alignment horizontal="center" vertical="center" wrapText="1"/>
    </xf>
    <xf numFmtId="0" fontId="60" fillId="0" borderId="110" xfId="0" applyNumberFormat="1" applyFont="1" applyFill="1" applyBorder="1" applyAlignment="1">
      <alignment horizontal="center" vertical="center" wrapText="1"/>
    </xf>
    <xf numFmtId="0" fontId="60" fillId="0" borderId="1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26" fillId="25" borderId="11" xfId="0" applyFont="1" applyFill="1" applyBorder="1" applyAlignment="1">
      <alignment horizontal="center" vertical="center"/>
    </xf>
    <xf numFmtId="16" fontId="43" fillId="26" borderId="20" xfId="0" applyNumberFormat="1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 wrapText="1"/>
    </xf>
    <xf numFmtId="16" fontId="47" fillId="26" borderId="11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60" fillId="0" borderId="3" xfId="0" applyNumberFormat="1" applyFont="1" applyFill="1" applyBorder="1" applyAlignment="1">
      <alignment horizontal="center" vertical="center" wrapText="1"/>
    </xf>
    <xf numFmtId="0" fontId="125" fillId="26" borderId="41" xfId="0" applyFont="1" applyFill="1" applyBorder="1" applyAlignment="1">
      <alignment horizontal="center" vertical="center" wrapText="1"/>
    </xf>
    <xf numFmtId="0" fontId="125" fillId="26" borderId="52" xfId="0" applyFont="1" applyFill="1" applyBorder="1" applyAlignment="1">
      <alignment horizontal="center" vertical="center" wrapText="1"/>
    </xf>
    <xf numFmtId="0" fontId="43" fillId="26" borderId="41" xfId="0" applyFont="1" applyFill="1" applyBorder="1" applyAlignment="1">
      <alignment horizontal="center" vertical="center" wrapText="1"/>
    </xf>
    <xf numFmtId="0" fontId="43" fillId="26" borderId="6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0" fillId="0" borderId="0" xfId="0" applyFont="1" applyBorder="1" applyAlignment="1">
      <alignment vertical="center"/>
    </xf>
    <xf numFmtId="0" fontId="101" fillId="0" borderId="61" xfId="0" applyFont="1" applyFill="1" applyBorder="1" applyAlignment="1">
      <alignment vertical="center"/>
    </xf>
    <xf numFmtId="0" fontId="47" fillId="0" borderId="52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7" fillId="26" borderId="60" xfId="0" applyFont="1" applyFill="1" applyBorder="1" applyAlignment="1">
      <alignment horizontal="center" vertical="center" wrapText="1"/>
    </xf>
    <xf numFmtId="0" fontId="47" fillId="26" borderId="128" xfId="0" applyFont="1" applyFill="1" applyBorder="1" applyAlignment="1">
      <alignment horizontal="center" vertical="center" wrapText="1"/>
    </xf>
    <xf numFmtId="0" fontId="43" fillId="26" borderId="128" xfId="0" applyFont="1" applyFill="1" applyBorder="1" applyAlignment="1">
      <alignment horizontal="center" vertical="center" wrapText="1"/>
    </xf>
    <xf numFmtId="0" fontId="47" fillId="26" borderId="41" xfId="0" applyFont="1" applyFill="1" applyBorder="1" applyAlignment="1">
      <alignment horizontal="center" vertical="center" wrapText="1"/>
    </xf>
    <xf numFmtId="0" fontId="43" fillId="26" borderId="43" xfId="0" applyFont="1" applyFill="1" applyBorder="1" applyAlignment="1">
      <alignment horizontal="center" vertical="center" wrapText="1"/>
    </xf>
    <xf numFmtId="0" fontId="43" fillId="0" borderId="49" xfId="0" applyFont="1" applyFill="1" applyBorder="1" applyAlignment="1">
      <alignment horizontal="center" vertical="center" wrapText="1"/>
    </xf>
    <xf numFmtId="0" fontId="43" fillId="26" borderId="6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4" fillId="26" borderId="6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 wrapText="1"/>
    </xf>
    <xf numFmtId="0" fontId="125" fillId="0" borderId="20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47" fillId="0" borderId="122" xfId="0" applyFont="1" applyFill="1" applyBorder="1" applyAlignment="1">
      <alignment horizontal="center" vertical="center" wrapText="1"/>
    </xf>
    <xf numFmtId="0" fontId="47" fillId="26" borderId="43" xfId="0" applyFont="1" applyFill="1" applyBorder="1" applyAlignment="1">
      <alignment horizontal="center" vertical="center" wrapText="1"/>
    </xf>
    <xf numFmtId="0" fontId="62" fillId="26" borderId="0" xfId="0" applyFont="1" applyFill="1" applyBorder="1" applyAlignment="1">
      <alignment vertical="center" wrapText="1"/>
    </xf>
    <xf numFmtId="0" fontId="62" fillId="26" borderId="0" xfId="0" applyFont="1" applyFill="1" applyAlignment="1">
      <alignment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/>
    </xf>
    <xf numFmtId="0" fontId="43" fillId="0" borderId="60" xfId="0" applyFont="1" applyFill="1" applyBorder="1" applyAlignment="1">
      <alignment horizontal="center" vertical="center" wrapText="1"/>
    </xf>
    <xf numFmtId="0" fontId="43" fillId="26" borderId="63" xfId="0" applyFont="1" applyFill="1" applyBorder="1" applyAlignment="1">
      <alignment horizontal="center" vertical="center" wrapText="1"/>
    </xf>
    <xf numFmtId="0" fontId="47" fillId="0" borderId="49" xfId="0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/>
    </xf>
    <xf numFmtId="0" fontId="13" fillId="0" borderId="8" xfId="0" applyFont="1" applyBorder="1"/>
    <xf numFmtId="0" fontId="4" fillId="26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43" fillId="0" borderId="1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25" fillId="26" borderId="49" xfId="0" applyFont="1" applyFill="1" applyBorder="1" applyAlignment="1">
      <alignment horizontal="center" vertical="center" wrapText="1"/>
    </xf>
    <xf numFmtId="0" fontId="90" fillId="26" borderId="49" xfId="0" applyFont="1" applyFill="1" applyBorder="1" applyAlignment="1">
      <alignment horizontal="center" vertical="center" wrapText="1"/>
    </xf>
    <xf numFmtId="0" fontId="55" fillId="35" borderId="67" xfId="0" applyFont="1" applyFill="1" applyBorder="1" applyAlignment="1">
      <alignment horizontal="center" vertical="center" wrapText="1"/>
    </xf>
    <xf numFmtId="0" fontId="55" fillId="35" borderId="68" xfId="0" applyFont="1" applyFill="1" applyBorder="1" applyAlignment="1">
      <alignment horizontal="center" vertical="center" wrapText="1"/>
    </xf>
    <xf numFmtId="0" fontId="43" fillId="26" borderId="23" xfId="0" applyFont="1" applyFill="1" applyBorder="1" applyAlignment="1">
      <alignment horizontal="center" vertical="center" wrapText="1"/>
    </xf>
    <xf numFmtId="0" fontId="43" fillId="26" borderId="16" xfId="0" applyFont="1" applyFill="1" applyBorder="1" applyAlignment="1">
      <alignment horizontal="center" vertical="center" wrapText="1"/>
    </xf>
    <xf numFmtId="0" fontId="55" fillId="35" borderId="69" xfId="0" applyFont="1" applyFill="1" applyBorder="1" applyAlignment="1">
      <alignment horizontal="center" vertical="center" wrapText="1"/>
    </xf>
    <xf numFmtId="0" fontId="55" fillId="35" borderId="70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5" fillId="35" borderId="71" xfId="0" applyFont="1" applyFill="1" applyBorder="1" applyAlignment="1">
      <alignment horizontal="center" vertical="center" wrapText="1"/>
    </xf>
    <xf numFmtId="0" fontId="55" fillId="35" borderId="72" xfId="0" applyFont="1" applyFill="1" applyBorder="1" applyAlignment="1">
      <alignment horizontal="center" vertical="center" wrapText="1"/>
    </xf>
    <xf numFmtId="0" fontId="43" fillId="26" borderId="37" xfId="0" applyFont="1" applyFill="1" applyBorder="1" applyAlignment="1">
      <alignment horizontal="center" vertical="center" wrapText="1"/>
    </xf>
    <xf numFmtId="0" fontId="43" fillId="26" borderId="6" xfId="0" applyFont="1" applyFill="1" applyBorder="1" applyAlignment="1">
      <alignment horizontal="center" vertical="center" wrapText="1"/>
    </xf>
    <xf numFmtId="0" fontId="55" fillId="35" borderId="56" xfId="0" applyFont="1" applyFill="1" applyBorder="1" applyAlignment="1">
      <alignment horizontal="center" vertical="center" wrapText="1"/>
    </xf>
    <xf numFmtId="0" fontId="55" fillId="35" borderId="73" xfId="0" applyFont="1" applyFill="1" applyBorder="1" applyAlignment="1">
      <alignment horizontal="center" vertical="center" wrapText="1"/>
    </xf>
    <xf numFmtId="0" fontId="90" fillId="0" borderId="49" xfId="0" applyFont="1" applyFill="1" applyBorder="1" applyAlignment="1">
      <alignment horizontal="center" vertical="center" wrapText="1"/>
    </xf>
    <xf numFmtId="0" fontId="90" fillId="26" borderId="43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61" fillId="26" borderId="49" xfId="0" applyFont="1" applyFill="1" applyBorder="1" applyAlignment="1">
      <alignment horizontal="center" vertical="center" wrapText="1"/>
    </xf>
    <xf numFmtId="0" fontId="55" fillId="35" borderId="74" xfId="0" applyFont="1" applyFill="1" applyBorder="1" applyAlignment="1">
      <alignment horizontal="center" vertical="center" wrapText="1"/>
    </xf>
    <xf numFmtId="0" fontId="55" fillId="35" borderId="75" xfId="0" applyFont="1" applyFill="1" applyBorder="1" applyAlignment="1">
      <alignment horizontal="center" vertical="center" wrapText="1"/>
    </xf>
    <xf numFmtId="0" fontId="55" fillId="35" borderId="76" xfId="0" applyFont="1" applyFill="1" applyBorder="1" applyAlignment="1">
      <alignment horizontal="center" vertical="center" wrapText="1"/>
    </xf>
    <xf numFmtId="0" fontId="43" fillId="26" borderId="38" xfId="0" applyFont="1" applyFill="1" applyBorder="1" applyAlignment="1">
      <alignment horizontal="center" vertical="center" wrapText="1"/>
    </xf>
    <xf numFmtId="0" fontId="43" fillId="26" borderId="3" xfId="0" applyFont="1" applyFill="1" applyBorder="1" applyAlignment="1">
      <alignment horizontal="center" vertical="center" wrapText="1"/>
    </xf>
    <xf numFmtId="0" fontId="43" fillId="26" borderId="62" xfId="0" applyFont="1" applyFill="1" applyBorder="1" applyAlignment="1">
      <alignment horizontal="center" vertical="center" wrapText="1"/>
    </xf>
    <xf numFmtId="0" fontId="43" fillId="26" borderId="77" xfId="0" applyFont="1" applyFill="1" applyBorder="1" applyAlignment="1">
      <alignment horizontal="center" vertical="center" wrapText="1"/>
    </xf>
    <xf numFmtId="0" fontId="47" fillId="26" borderId="62" xfId="0" applyFont="1" applyFill="1" applyBorder="1" applyAlignment="1">
      <alignment horizontal="center" vertical="center" wrapText="1"/>
    </xf>
    <xf numFmtId="0" fontId="43" fillId="26" borderId="39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62" xfId="0" applyFont="1" applyFill="1" applyBorder="1" applyAlignment="1">
      <alignment horizontal="center" vertical="center" wrapText="1"/>
    </xf>
    <xf numFmtId="0" fontId="48" fillId="26" borderId="77" xfId="0" applyFont="1" applyFill="1" applyBorder="1" applyAlignment="1">
      <alignment horizontal="center" vertical="center" wrapText="1"/>
    </xf>
    <xf numFmtId="0" fontId="48" fillId="26" borderId="62" xfId="0" applyFont="1" applyFill="1" applyBorder="1" applyAlignment="1">
      <alignment horizontal="center" vertical="center" wrapText="1"/>
    </xf>
    <xf numFmtId="0" fontId="48" fillId="26" borderId="49" xfId="0" applyFont="1" applyFill="1" applyBorder="1" applyAlignment="1">
      <alignment horizontal="center" vertical="center" wrapText="1"/>
    </xf>
    <xf numFmtId="0" fontId="55" fillId="36" borderId="74" xfId="0" applyFont="1" applyFill="1" applyBorder="1" applyAlignment="1">
      <alignment horizontal="center" vertical="center" wrapText="1"/>
    </xf>
    <xf numFmtId="0" fontId="55" fillId="36" borderId="76" xfId="0" applyFont="1" applyFill="1" applyBorder="1" applyAlignment="1">
      <alignment horizontal="center" vertical="center" wrapText="1"/>
    </xf>
    <xf numFmtId="0" fontId="55" fillId="36" borderId="70" xfId="0" applyFont="1" applyFill="1" applyBorder="1" applyAlignment="1">
      <alignment horizontal="center" vertical="center" wrapText="1"/>
    </xf>
    <xf numFmtId="0" fontId="43" fillId="26" borderId="27" xfId="0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 wrapText="1"/>
    </xf>
    <xf numFmtId="0" fontId="55" fillId="37" borderId="74" xfId="0" applyFont="1" applyFill="1" applyBorder="1" applyAlignment="1">
      <alignment horizontal="center" vertical="center" wrapText="1"/>
    </xf>
    <xf numFmtId="0" fontId="55" fillId="37" borderId="76" xfId="0" applyFont="1" applyFill="1" applyBorder="1" applyAlignment="1">
      <alignment horizontal="center" vertical="center" wrapText="1"/>
    </xf>
    <xf numFmtId="0" fontId="43" fillId="26" borderId="55" xfId="0" applyFont="1" applyFill="1" applyBorder="1" applyAlignment="1">
      <alignment horizontal="center" vertical="center" wrapText="1"/>
    </xf>
    <xf numFmtId="0" fontId="55" fillId="38" borderId="78" xfId="0" applyFont="1" applyFill="1" applyBorder="1" applyAlignment="1">
      <alignment horizontal="center" vertical="center" wrapText="1"/>
    </xf>
    <xf numFmtId="0" fontId="55" fillId="11" borderId="70" xfId="0" applyFont="1" applyFill="1" applyBorder="1" applyAlignment="1">
      <alignment horizontal="center" vertical="center" wrapText="1"/>
    </xf>
    <xf numFmtId="0" fontId="55" fillId="32" borderId="74" xfId="0" applyFont="1" applyFill="1" applyBorder="1" applyAlignment="1">
      <alignment horizontal="center" vertical="center" wrapText="1"/>
    </xf>
    <xf numFmtId="0" fontId="55" fillId="32" borderId="76" xfId="0" applyFont="1" applyFill="1" applyBorder="1" applyAlignment="1">
      <alignment horizontal="center" vertical="center" wrapText="1"/>
    </xf>
    <xf numFmtId="0" fontId="55" fillId="32" borderId="70" xfId="0" applyFont="1" applyFill="1" applyBorder="1" applyAlignment="1">
      <alignment horizontal="center" vertical="center" wrapText="1"/>
    </xf>
    <xf numFmtId="0" fontId="54" fillId="26" borderId="0" xfId="0" applyFont="1" applyFill="1" applyBorder="1" applyAlignment="1">
      <alignment horizontal="center" vertical="center" wrapText="1"/>
    </xf>
    <xf numFmtId="0" fontId="54" fillId="26" borderId="0" xfId="0" applyFont="1" applyFill="1" applyAlignment="1">
      <alignment horizontal="center" vertical="center" wrapText="1"/>
    </xf>
    <xf numFmtId="0" fontId="43" fillId="26" borderId="130" xfId="0" applyFont="1" applyFill="1" applyBorder="1" applyAlignment="1">
      <alignment horizontal="center" vertical="center" wrapText="1"/>
    </xf>
    <xf numFmtId="16" fontId="47" fillId="26" borderId="20" xfId="0" applyNumberFormat="1" applyFont="1" applyFill="1" applyBorder="1" applyAlignment="1">
      <alignment horizontal="center" vertical="center" wrapText="1"/>
    </xf>
    <xf numFmtId="0" fontId="43" fillId="26" borderId="19" xfId="0" applyFont="1" applyFill="1" applyBorder="1" applyAlignment="1">
      <alignment horizontal="center" vertical="center" wrapText="1"/>
    </xf>
    <xf numFmtId="0" fontId="43" fillId="26" borderId="115" xfId="0" applyFont="1" applyFill="1" applyBorder="1" applyAlignment="1">
      <alignment horizontal="center" vertical="center" wrapText="1"/>
    </xf>
    <xf numFmtId="0" fontId="43" fillId="26" borderId="0" xfId="0" applyFont="1" applyFill="1" applyBorder="1" applyAlignment="1">
      <alignment vertical="center" wrapText="1"/>
    </xf>
    <xf numFmtId="0" fontId="43" fillId="26" borderId="0" xfId="0" applyFont="1" applyFill="1" applyAlignment="1">
      <alignment vertical="center" wrapText="1"/>
    </xf>
    <xf numFmtId="0" fontId="55" fillId="35" borderId="79" xfId="0" applyFont="1" applyFill="1" applyBorder="1" applyAlignment="1">
      <alignment horizontal="center" vertical="center" wrapText="1"/>
    </xf>
    <xf numFmtId="0" fontId="55" fillId="35" borderId="80" xfId="0" applyFont="1" applyFill="1" applyBorder="1" applyAlignment="1">
      <alignment horizontal="center" vertical="center" wrapText="1"/>
    </xf>
    <xf numFmtId="0" fontId="120" fillId="26" borderId="62" xfId="0" applyFont="1" applyFill="1" applyBorder="1" applyAlignment="1">
      <alignment horizontal="center" vertical="center" wrapText="1"/>
    </xf>
    <xf numFmtId="0" fontId="55" fillId="13" borderId="81" xfId="0" applyFont="1" applyFill="1" applyBorder="1" applyAlignment="1">
      <alignment horizontal="center" vertical="center" wrapText="1"/>
    </xf>
    <xf numFmtId="0" fontId="43" fillId="26" borderId="116" xfId="0" applyFont="1" applyFill="1" applyBorder="1" applyAlignment="1">
      <alignment horizontal="center" vertical="center" wrapText="1"/>
    </xf>
    <xf numFmtId="0" fontId="55" fillId="35" borderId="82" xfId="0" applyFont="1" applyFill="1" applyBorder="1" applyAlignment="1">
      <alignment horizontal="center" vertical="center" wrapText="1"/>
    </xf>
    <xf numFmtId="0" fontId="55" fillId="35" borderId="26" xfId="0" applyFont="1" applyFill="1" applyBorder="1" applyAlignment="1">
      <alignment horizontal="center" vertical="center" wrapText="1"/>
    </xf>
    <xf numFmtId="0" fontId="55" fillId="35" borderId="83" xfId="0" applyFont="1" applyFill="1" applyBorder="1" applyAlignment="1">
      <alignment horizontal="center" vertical="center" wrapText="1"/>
    </xf>
    <xf numFmtId="0" fontId="47" fillId="0" borderId="62" xfId="0" applyFont="1" applyFill="1" applyBorder="1" applyAlignment="1">
      <alignment horizontal="center" vertical="center" wrapText="1"/>
    </xf>
    <xf numFmtId="0" fontId="55" fillId="35" borderId="81" xfId="0" applyFont="1" applyFill="1" applyBorder="1" applyAlignment="1">
      <alignment horizontal="center" vertical="center" wrapText="1"/>
    </xf>
    <xf numFmtId="0" fontId="55" fillId="25" borderId="67" xfId="0" applyFont="1" applyFill="1" applyBorder="1" applyAlignment="1">
      <alignment horizontal="center" vertical="center" wrapText="1"/>
    </xf>
    <xf numFmtId="0" fontId="55" fillId="25" borderId="68" xfId="0" applyFont="1" applyFill="1" applyBorder="1" applyAlignment="1">
      <alignment horizontal="center" vertical="center" wrapText="1"/>
    </xf>
    <xf numFmtId="0" fontId="55" fillId="3" borderId="69" xfId="0" applyFont="1" applyFill="1" applyBorder="1" applyAlignment="1">
      <alignment horizontal="center" vertical="center" wrapText="1"/>
    </xf>
    <xf numFmtId="0" fontId="55" fillId="3" borderId="70" xfId="0" applyFont="1" applyFill="1" applyBorder="1" applyAlignment="1">
      <alignment horizontal="center" vertical="center" wrapText="1"/>
    </xf>
    <xf numFmtId="0" fontId="55" fillId="25" borderId="71" xfId="0" applyFont="1" applyFill="1" applyBorder="1" applyAlignment="1">
      <alignment horizontal="center" vertical="center" wrapText="1"/>
    </xf>
    <xf numFmtId="0" fontId="55" fillId="25" borderId="72" xfId="0" applyFont="1" applyFill="1" applyBorder="1" applyAlignment="1">
      <alignment horizontal="center" vertical="center" wrapText="1"/>
    </xf>
    <xf numFmtId="0" fontId="55" fillId="3" borderId="56" xfId="0" applyFont="1" applyFill="1" applyBorder="1" applyAlignment="1">
      <alignment horizontal="center" vertical="center" wrapText="1"/>
    </xf>
    <xf numFmtId="0" fontId="55" fillId="25" borderId="73" xfId="0" applyFont="1" applyFill="1" applyBorder="1" applyAlignment="1">
      <alignment horizontal="center" vertical="center" wrapText="1"/>
    </xf>
    <xf numFmtId="0" fontId="55" fillId="25" borderId="74" xfId="0" applyFont="1" applyFill="1" applyBorder="1" applyAlignment="1">
      <alignment horizontal="center" vertical="center" wrapText="1"/>
    </xf>
    <xf numFmtId="0" fontId="55" fillId="25" borderId="75" xfId="0" applyFont="1" applyFill="1" applyBorder="1" applyAlignment="1">
      <alignment horizontal="center" vertical="center" wrapText="1"/>
    </xf>
    <xf numFmtId="0" fontId="55" fillId="25" borderId="76" xfId="0" applyFont="1" applyFill="1" applyBorder="1" applyAlignment="1">
      <alignment horizontal="center" vertical="center" wrapText="1"/>
    </xf>
    <xf numFmtId="0" fontId="55" fillId="3" borderId="84" xfId="0" applyFont="1" applyFill="1" applyBorder="1" applyAlignment="1">
      <alignment horizontal="center" vertical="center" wrapText="1"/>
    </xf>
    <xf numFmtId="0" fontId="48" fillId="4" borderId="43" xfId="0" applyFont="1" applyFill="1" applyBorder="1" applyAlignment="1">
      <alignment horizontal="center" vertical="center" wrapText="1"/>
    </xf>
    <xf numFmtId="0" fontId="49" fillId="26" borderId="0" xfId="0" applyFont="1" applyFill="1" applyAlignment="1">
      <alignment vertical="center" wrapText="1"/>
    </xf>
    <xf numFmtId="0" fontId="49" fillId="26" borderId="0" xfId="0" applyFont="1" applyFill="1" applyBorder="1" applyAlignment="1">
      <alignment vertical="center" wrapText="1"/>
    </xf>
    <xf numFmtId="0" fontId="55" fillId="3" borderId="81" xfId="0" applyFont="1" applyFill="1" applyBorder="1" applyAlignment="1">
      <alignment horizontal="center" vertical="center" wrapText="1"/>
    </xf>
    <xf numFmtId="14" fontId="47" fillId="0" borderId="2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5" fillId="25" borderId="82" xfId="0" applyFont="1" applyFill="1" applyBorder="1" applyAlignment="1">
      <alignment horizontal="center" vertical="center" wrapText="1"/>
    </xf>
    <xf numFmtId="0" fontId="55" fillId="25" borderId="78" xfId="0" applyFont="1" applyFill="1" applyBorder="1" applyAlignment="1">
      <alignment horizontal="center" vertical="center" wrapText="1"/>
    </xf>
    <xf numFmtId="0" fontId="55" fillId="39" borderId="67" xfId="0" applyFont="1" applyFill="1" applyBorder="1" applyAlignment="1">
      <alignment horizontal="center" vertical="center" wrapText="1"/>
    </xf>
    <xf numFmtId="0" fontId="55" fillId="39" borderId="68" xfId="0" applyFont="1" applyFill="1" applyBorder="1" applyAlignment="1">
      <alignment horizontal="center" vertical="center" wrapText="1"/>
    </xf>
    <xf numFmtId="0" fontId="55" fillId="39" borderId="70" xfId="0" applyFont="1" applyFill="1" applyBorder="1" applyAlignment="1">
      <alignment horizontal="center" vertical="center" wrapText="1"/>
    </xf>
    <xf numFmtId="0" fontId="55" fillId="39" borderId="71" xfId="0" applyFont="1" applyFill="1" applyBorder="1" applyAlignment="1">
      <alignment horizontal="center" vertical="center" wrapText="1"/>
    </xf>
    <xf numFmtId="0" fontId="55" fillId="39" borderId="72" xfId="0" applyFont="1" applyFill="1" applyBorder="1" applyAlignment="1">
      <alignment horizontal="center" vertical="center" wrapText="1"/>
    </xf>
    <xf numFmtId="0" fontId="55" fillId="39" borderId="42" xfId="0" applyFont="1" applyFill="1" applyBorder="1" applyAlignment="1">
      <alignment horizontal="center" vertical="center" wrapText="1"/>
    </xf>
    <xf numFmtId="0" fontId="55" fillId="39" borderId="56" xfId="0" applyFont="1" applyFill="1" applyBorder="1" applyAlignment="1">
      <alignment horizontal="center" vertical="center" wrapText="1"/>
    </xf>
    <xf numFmtId="0" fontId="55" fillId="39" borderId="73" xfId="0" applyFont="1" applyFill="1" applyBorder="1" applyAlignment="1">
      <alignment horizontal="center" vertical="center" wrapText="1"/>
    </xf>
    <xf numFmtId="0" fontId="55" fillId="39" borderId="74" xfId="0" applyFont="1" applyFill="1" applyBorder="1" applyAlignment="1">
      <alignment horizontal="center" vertical="center" wrapText="1"/>
    </xf>
    <xf numFmtId="0" fontId="55" fillId="39" borderId="75" xfId="0" applyFont="1" applyFill="1" applyBorder="1" applyAlignment="1">
      <alignment horizontal="center" vertical="center" wrapText="1"/>
    </xf>
    <xf numFmtId="0" fontId="55" fillId="39" borderId="76" xfId="0" applyFont="1" applyFill="1" applyBorder="1" applyAlignment="1">
      <alignment horizontal="center" vertical="center" wrapText="1"/>
    </xf>
    <xf numFmtId="0" fontId="55" fillId="5" borderId="56" xfId="0" applyFont="1" applyFill="1" applyBorder="1" applyAlignment="1">
      <alignment horizontal="center" vertical="center" wrapText="1"/>
    </xf>
    <xf numFmtId="0" fontId="55" fillId="5" borderId="42" xfId="0" applyFont="1" applyFill="1" applyBorder="1" applyAlignment="1">
      <alignment horizontal="center" vertical="center" wrapText="1"/>
    </xf>
    <xf numFmtId="0" fontId="47" fillId="0" borderId="132" xfId="0" applyFont="1" applyFill="1" applyBorder="1" applyAlignment="1">
      <alignment horizontal="center" vertical="center" wrapText="1"/>
    </xf>
    <xf numFmtId="0" fontId="55" fillId="39" borderId="82" xfId="0" applyFont="1" applyFill="1" applyBorder="1" applyAlignment="1">
      <alignment horizontal="center" vertical="center" wrapText="1"/>
    </xf>
    <xf numFmtId="0" fontId="55" fillId="39" borderId="78" xfId="0" applyFont="1" applyFill="1" applyBorder="1" applyAlignment="1">
      <alignment horizontal="center" vertical="center" wrapText="1"/>
    </xf>
    <xf numFmtId="0" fontId="47" fillId="0" borderId="64" xfId="0" applyFont="1" applyFill="1" applyBorder="1" applyAlignment="1">
      <alignment horizontal="center" vertical="center" wrapText="1"/>
    </xf>
    <xf numFmtId="16" fontId="125" fillId="26" borderId="121" xfId="0" applyNumberFormat="1" applyFont="1" applyFill="1" applyBorder="1" applyAlignment="1">
      <alignment horizontal="center" vertical="center" wrapText="1"/>
    </xf>
    <xf numFmtId="0" fontId="55" fillId="36" borderId="67" xfId="0" applyFont="1" applyFill="1" applyBorder="1" applyAlignment="1">
      <alignment horizontal="center" vertical="center" wrapText="1"/>
    </xf>
    <xf numFmtId="0" fontId="55" fillId="36" borderId="68" xfId="0" applyFont="1" applyFill="1" applyBorder="1" applyAlignment="1">
      <alignment horizontal="center" vertical="center" wrapText="1"/>
    </xf>
    <xf numFmtId="0" fontId="55" fillId="36" borderId="71" xfId="0" applyFont="1" applyFill="1" applyBorder="1" applyAlignment="1">
      <alignment horizontal="center" vertical="center" wrapText="1"/>
    </xf>
    <xf numFmtId="0" fontId="55" fillId="36" borderId="72" xfId="0" applyFont="1" applyFill="1" applyBorder="1" applyAlignment="1">
      <alignment horizontal="center" vertical="center" wrapText="1"/>
    </xf>
    <xf numFmtId="0" fontId="55" fillId="36" borderId="42" xfId="0" applyFont="1" applyFill="1" applyBorder="1" applyAlignment="1">
      <alignment horizontal="center" vertical="center" wrapText="1"/>
    </xf>
    <xf numFmtId="0" fontId="55" fillId="36" borderId="56" xfId="0" applyFont="1" applyFill="1" applyBorder="1" applyAlignment="1">
      <alignment horizontal="center" vertical="center" wrapText="1"/>
    </xf>
    <xf numFmtId="0" fontId="55" fillId="36" borderId="73" xfId="0" applyFont="1" applyFill="1" applyBorder="1" applyAlignment="1">
      <alignment horizontal="center" vertical="center" wrapText="1"/>
    </xf>
    <xf numFmtId="0" fontId="55" fillId="36" borderId="75" xfId="0" applyFont="1" applyFill="1" applyBorder="1" applyAlignment="1">
      <alignment horizontal="center" vertical="center" wrapText="1"/>
    </xf>
    <xf numFmtId="0" fontId="55" fillId="14" borderId="42" xfId="0" applyFont="1" applyFill="1" applyBorder="1" applyAlignment="1">
      <alignment horizontal="center" vertical="center" wrapText="1"/>
    </xf>
    <xf numFmtId="0" fontId="55" fillId="14" borderId="56" xfId="0" applyFont="1" applyFill="1" applyBorder="1" applyAlignment="1">
      <alignment horizontal="center" vertical="center" wrapText="1"/>
    </xf>
    <xf numFmtId="0" fontId="55" fillId="36" borderId="82" xfId="0" applyFont="1" applyFill="1" applyBorder="1" applyAlignment="1">
      <alignment horizontal="center" vertical="center" wrapText="1"/>
    </xf>
    <xf numFmtId="0" fontId="127" fillId="0" borderId="0" xfId="0" applyFont="1" applyBorder="1" applyAlignment="1">
      <alignment vertical="center" wrapText="1"/>
    </xf>
    <xf numFmtId="0" fontId="127" fillId="0" borderId="0" xfId="0" applyFont="1" applyAlignment="1">
      <alignment vertical="center" wrapText="1"/>
    </xf>
    <xf numFmtId="0" fontId="55" fillId="36" borderId="78" xfId="0" applyFont="1" applyFill="1" applyBorder="1" applyAlignment="1">
      <alignment horizontal="center" vertical="center" wrapText="1"/>
    </xf>
    <xf numFmtId="0" fontId="125" fillId="26" borderId="64" xfId="0" applyFont="1" applyFill="1" applyBorder="1" applyAlignment="1">
      <alignment horizontal="center" vertical="center" wrapText="1"/>
    </xf>
    <xf numFmtId="0" fontId="55" fillId="40" borderId="67" xfId="0" applyFont="1" applyFill="1" applyBorder="1" applyAlignment="1">
      <alignment horizontal="center" vertical="center" wrapText="1"/>
    </xf>
    <xf numFmtId="0" fontId="55" fillId="40" borderId="68" xfId="0" applyFont="1" applyFill="1" applyBorder="1" applyAlignment="1">
      <alignment horizontal="center" vertical="center" wrapText="1"/>
    </xf>
    <xf numFmtId="0" fontId="55" fillId="40" borderId="70" xfId="0" applyFont="1" applyFill="1" applyBorder="1" applyAlignment="1">
      <alignment horizontal="center" vertical="center" wrapText="1"/>
    </xf>
    <xf numFmtId="0" fontId="55" fillId="40" borderId="71" xfId="0" applyFont="1" applyFill="1" applyBorder="1" applyAlignment="1">
      <alignment horizontal="center" vertical="center" wrapText="1"/>
    </xf>
    <xf numFmtId="0" fontId="55" fillId="40" borderId="72" xfId="0" applyFont="1" applyFill="1" applyBorder="1" applyAlignment="1">
      <alignment horizontal="center" vertical="center" wrapText="1"/>
    </xf>
    <xf numFmtId="0" fontId="55" fillId="40" borderId="42" xfId="0" applyFont="1" applyFill="1" applyBorder="1" applyAlignment="1">
      <alignment horizontal="center" vertical="center" wrapText="1"/>
    </xf>
    <xf numFmtId="0" fontId="55" fillId="40" borderId="56" xfId="0" applyFont="1" applyFill="1" applyBorder="1" applyAlignment="1">
      <alignment horizontal="center" vertical="center" wrapText="1"/>
    </xf>
    <xf numFmtId="0" fontId="55" fillId="40" borderId="73" xfId="0" applyFont="1" applyFill="1" applyBorder="1" applyAlignment="1">
      <alignment horizontal="center" vertical="center" wrapText="1"/>
    </xf>
    <xf numFmtId="0" fontId="55" fillId="40" borderId="74" xfId="0" applyFont="1" applyFill="1" applyBorder="1" applyAlignment="1">
      <alignment horizontal="center" vertical="center" wrapText="1"/>
    </xf>
    <xf numFmtId="0" fontId="55" fillId="40" borderId="75" xfId="0" applyFont="1" applyFill="1" applyBorder="1" applyAlignment="1">
      <alignment horizontal="center" vertical="center" wrapText="1"/>
    </xf>
    <xf numFmtId="0" fontId="55" fillId="40" borderId="76" xfId="0" applyFont="1" applyFill="1" applyBorder="1" applyAlignment="1">
      <alignment horizontal="center" vertical="center" wrapText="1"/>
    </xf>
    <xf numFmtId="0" fontId="63" fillId="26" borderId="49" xfId="0" applyFont="1" applyFill="1" applyBorder="1" applyAlignment="1">
      <alignment horizontal="center" vertical="center" wrapText="1"/>
    </xf>
    <xf numFmtId="0" fontId="62" fillId="26" borderId="49" xfId="0" applyFont="1" applyFill="1" applyBorder="1" applyAlignment="1">
      <alignment horizontal="center" vertical="center" wrapText="1"/>
    </xf>
    <xf numFmtId="0" fontId="55" fillId="15" borderId="42" xfId="0" applyFont="1" applyFill="1" applyBorder="1" applyAlignment="1">
      <alignment horizontal="center" vertical="center" wrapText="1"/>
    </xf>
    <xf numFmtId="0" fontId="55" fillId="15" borderId="56" xfId="0" applyFont="1" applyFill="1" applyBorder="1" applyAlignment="1">
      <alignment horizontal="center" vertical="center" wrapText="1"/>
    </xf>
    <xf numFmtId="0" fontId="55" fillId="40" borderId="82" xfId="0" applyFont="1" applyFill="1" applyBorder="1" applyAlignment="1">
      <alignment horizontal="center" vertical="center" wrapText="1"/>
    </xf>
    <xf numFmtId="0" fontId="55" fillId="40" borderId="78" xfId="0" applyFont="1" applyFill="1" applyBorder="1" applyAlignment="1">
      <alignment horizontal="center" vertical="center" wrapText="1"/>
    </xf>
    <xf numFmtId="0" fontId="63" fillId="26" borderId="64" xfId="0" applyFont="1" applyFill="1" applyBorder="1" applyAlignment="1">
      <alignment horizontal="center" vertical="center" wrapText="1"/>
    </xf>
    <xf numFmtId="0" fontId="47" fillId="26" borderId="51" xfId="0" applyFont="1" applyFill="1" applyBorder="1" applyAlignment="1">
      <alignment horizontal="center" vertical="center" wrapText="1"/>
    </xf>
    <xf numFmtId="16" fontId="47" fillId="26" borderId="121" xfId="0" applyNumberFormat="1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62" fillId="0" borderId="0" xfId="0" applyFont="1" applyAlignment="1">
      <alignment vertical="center" wrapText="1"/>
    </xf>
    <xf numFmtId="0" fontId="55" fillId="37" borderId="67" xfId="0" applyFont="1" applyFill="1" applyBorder="1" applyAlignment="1">
      <alignment horizontal="center" vertical="center" wrapText="1"/>
    </xf>
    <xf numFmtId="0" fontId="55" fillId="37" borderId="68" xfId="0" applyFont="1" applyFill="1" applyBorder="1" applyAlignment="1">
      <alignment horizontal="center" vertical="center" wrapText="1"/>
    </xf>
    <xf numFmtId="0" fontId="55" fillId="11" borderId="86" xfId="0" applyFont="1" applyFill="1" applyBorder="1" applyAlignment="1">
      <alignment horizontal="center" vertical="center" wrapText="1"/>
    </xf>
    <xf numFmtId="0" fontId="55" fillId="37" borderId="71" xfId="0" applyFont="1" applyFill="1" applyBorder="1" applyAlignment="1">
      <alignment horizontal="center" vertical="center" wrapText="1"/>
    </xf>
    <xf numFmtId="0" fontId="55" fillId="37" borderId="72" xfId="0" applyFont="1" applyFill="1" applyBorder="1" applyAlignment="1">
      <alignment horizontal="center" vertical="center" wrapText="1"/>
    </xf>
    <xf numFmtId="0" fontId="55" fillId="11" borderId="42" xfId="0" applyFont="1" applyFill="1" applyBorder="1" applyAlignment="1">
      <alignment horizontal="center" vertical="center" wrapText="1"/>
    </xf>
    <xf numFmtId="0" fontId="55" fillId="11" borderId="56" xfId="0" applyFont="1" applyFill="1" applyBorder="1" applyAlignment="1">
      <alignment horizontal="center" vertical="center" wrapText="1"/>
    </xf>
    <xf numFmtId="0" fontId="55" fillId="37" borderId="73" xfId="0" applyFont="1" applyFill="1" applyBorder="1" applyAlignment="1">
      <alignment horizontal="center" vertical="center" wrapText="1"/>
    </xf>
    <xf numFmtId="0" fontId="55" fillId="37" borderId="75" xfId="0" applyFont="1" applyFill="1" applyBorder="1" applyAlignment="1">
      <alignment horizontal="center" vertical="center" wrapText="1"/>
    </xf>
    <xf numFmtId="0" fontId="55" fillId="38" borderId="68" xfId="0" applyFont="1" applyFill="1" applyBorder="1" applyAlignment="1">
      <alignment horizontal="center" vertical="center" wrapText="1"/>
    </xf>
    <xf numFmtId="0" fontId="55" fillId="37" borderId="82" xfId="0" applyFont="1" applyFill="1" applyBorder="1" applyAlignment="1">
      <alignment horizontal="center" vertical="center" wrapText="1"/>
    </xf>
    <xf numFmtId="0" fontId="55" fillId="38" borderId="72" xfId="0" applyFont="1" applyFill="1" applyBorder="1" applyAlignment="1">
      <alignment horizontal="center" vertical="center" wrapText="1"/>
    </xf>
    <xf numFmtId="0" fontId="55" fillId="38" borderId="76" xfId="0" applyFont="1" applyFill="1" applyBorder="1" applyAlignment="1">
      <alignment horizontal="center" vertical="center" wrapText="1"/>
    </xf>
    <xf numFmtId="0" fontId="119" fillId="26" borderId="87" xfId="0" applyFont="1" applyFill="1" applyBorder="1" applyAlignment="1">
      <alignment horizontal="center" vertical="center" wrapText="1"/>
    </xf>
    <xf numFmtId="0" fontId="47" fillId="26" borderId="88" xfId="0" applyFont="1" applyFill="1" applyBorder="1" applyAlignment="1">
      <alignment horizontal="center" vertical="center" wrapText="1"/>
    </xf>
    <xf numFmtId="16" fontId="47" fillId="0" borderId="20" xfId="0" applyNumberFormat="1" applyFont="1" applyFill="1" applyBorder="1" applyAlignment="1">
      <alignment horizontal="center" vertical="center" wrapText="1"/>
    </xf>
    <xf numFmtId="16" fontId="47" fillId="26" borderId="129" xfId="0" applyNumberFormat="1" applyFont="1" applyFill="1" applyBorder="1" applyAlignment="1">
      <alignment horizontal="center" vertical="center" wrapText="1"/>
    </xf>
    <xf numFmtId="16" fontId="125" fillId="26" borderId="51" xfId="0" applyNumberFormat="1" applyFont="1" applyFill="1" applyBorder="1" applyAlignment="1">
      <alignment horizontal="center" vertical="center" wrapText="1"/>
    </xf>
    <xf numFmtId="0" fontId="43" fillId="26" borderId="122" xfId="0" applyFont="1" applyFill="1" applyBorder="1" applyAlignment="1">
      <alignment horizontal="center" vertical="center" wrapText="1"/>
    </xf>
    <xf numFmtId="0" fontId="55" fillId="32" borderId="67" xfId="0" applyFont="1" applyFill="1" applyBorder="1" applyAlignment="1">
      <alignment horizontal="center" vertical="center" wrapText="1"/>
    </xf>
    <xf numFmtId="0" fontId="55" fillId="32" borderId="68" xfId="0" applyFont="1" applyFill="1" applyBorder="1" applyAlignment="1">
      <alignment horizontal="center" vertical="center" wrapText="1"/>
    </xf>
    <xf numFmtId="0" fontId="55" fillId="32" borderId="86" xfId="0" applyFont="1" applyFill="1" applyBorder="1" applyAlignment="1">
      <alignment horizontal="center" vertical="center" wrapText="1"/>
    </xf>
    <xf numFmtId="0" fontId="55" fillId="32" borderId="71" xfId="0" applyFont="1" applyFill="1" applyBorder="1" applyAlignment="1">
      <alignment horizontal="center" vertical="center" wrapText="1"/>
    </xf>
    <xf numFmtId="0" fontId="55" fillId="32" borderId="72" xfId="0" applyFont="1" applyFill="1" applyBorder="1" applyAlignment="1">
      <alignment horizontal="center" vertical="center" wrapText="1"/>
    </xf>
    <xf numFmtId="0" fontId="55" fillId="32" borderId="56" xfId="0" applyFont="1" applyFill="1" applyBorder="1" applyAlignment="1">
      <alignment horizontal="center" vertical="center" wrapText="1"/>
    </xf>
    <xf numFmtId="0" fontId="55" fillId="32" borderId="73" xfId="0" applyFont="1" applyFill="1" applyBorder="1" applyAlignment="1">
      <alignment horizontal="center" vertical="center" wrapText="1"/>
    </xf>
    <xf numFmtId="0" fontId="55" fillId="32" borderId="75" xfId="0" applyFont="1" applyFill="1" applyBorder="1" applyAlignment="1">
      <alignment horizontal="center" vertical="center" wrapText="1"/>
    </xf>
    <xf numFmtId="0" fontId="55" fillId="23" borderId="56" xfId="0" applyFont="1" applyFill="1" applyBorder="1" applyAlignment="1">
      <alignment horizontal="center" vertical="center" wrapText="1"/>
    </xf>
    <xf numFmtId="0" fontId="55" fillId="23" borderId="57" xfId="0" applyFont="1" applyFill="1" applyBorder="1" applyAlignment="1">
      <alignment horizontal="center" vertical="center" wrapText="1"/>
    </xf>
    <xf numFmtId="0" fontId="55" fillId="23" borderId="42" xfId="0" applyFont="1" applyFill="1" applyBorder="1" applyAlignment="1">
      <alignment horizontal="center" vertical="center" wrapText="1"/>
    </xf>
    <xf numFmtId="0" fontId="43" fillId="26" borderId="134" xfId="0" applyFont="1" applyFill="1" applyBorder="1" applyAlignment="1">
      <alignment horizontal="center" vertical="center" wrapText="1"/>
    </xf>
    <xf numFmtId="0" fontId="43" fillId="26" borderId="135" xfId="0" applyFont="1" applyFill="1" applyBorder="1" applyAlignment="1">
      <alignment horizontal="center" vertical="center" wrapText="1"/>
    </xf>
    <xf numFmtId="0" fontId="55" fillId="32" borderId="82" xfId="0" applyFont="1" applyFill="1" applyBorder="1" applyAlignment="1">
      <alignment horizontal="center" vertical="center" wrapText="1"/>
    </xf>
    <xf numFmtId="0" fontId="43" fillId="0" borderId="128" xfId="0" applyFont="1" applyFill="1" applyBorder="1" applyAlignment="1">
      <alignment horizontal="center" vertical="center" wrapText="1"/>
    </xf>
    <xf numFmtId="0" fontId="55" fillId="32" borderId="78" xfId="0" applyFont="1" applyFill="1" applyBorder="1" applyAlignment="1">
      <alignment horizontal="center" vertical="center" wrapText="1"/>
    </xf>
    <xf numFmtId="0" fontId="55" fillId="32" borderId="90" xfId="0" applyFont="1" applyFill="1" applyBorder="1" applyAlignment="1">
      <alignment horizontal="center" vertical="center" wrapText="1"/>
    </xf>
    <xf numFmtId="0" fontId="55" fillId="33" borderId="68" xfId="0" applyFont="1" applyFill="1" applyBorder="1" applyAlignment="1">
      <alignment horizontal="center" vertical="center" wrapText="1"/>
    </xf>
    <xf numFmtId="0" fontId="55" fillId="33" borderId="72" xfId="0" applyFont="1" applyFill="1" applyBorder="1" applyAlignment="1">
      <alignment horizontal="center" vertical="center" wrapText="1"/>
    </xf>
    <xf numFmtId="0" fontId="55" fillId="33" borderId="75" xfId="0" applyFont="1" applyFill="1" applyBorder="1" applyAlignment="1">
      <alignment horizontal="center" vertical="center" wrapText="1"/>
    </xf>
    <xf numFmtId="0" fontId="55" fillId="33" borderId="76" xfId="0" applyFont="1" applyFill="1" applyBorder="1" applyAlignment="1">
      <alignment horizontal="center" vertical="center" wrapText="1"/>
    </xf>
    <xf numFmtId="0" fontId="43" fillId="26" borderId="136" xfId="0" applyFont="1" applyFill="1" applyBorder="1" applyAlignment="1">
      <alignment horizontal="center"/>
    </xf>
    <xf numFmtId="0" fontId="43" fillId="25" borderId="129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 wrapText="1"/>
    </xf>
    <xf numFmtId="0" fontId="43" fillId="26" borderId="5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9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Border="1" applyAlignment="1">
      <alignment horizontal="center" vertical="center" wrapText="1"/>
    </xf>
    <xf numFmtId="0" fontId="11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63" fillId="0" borderId="49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60" fillId="27" borderId="12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8" fillId="26" borderId="49" xfId="0" applyFont="1" applyFill="1" applyBorder="1" applyAlignment="1">
      <alignment horizontal="center" vertical="center" wrapText="1"/>
    </xf>
    <xf numFmtId="0" fontId="128" fillId="26" borderId="37" xfId="0" applyFont="1" applyFill="1" applyBorder="1" applyAlignment="1">
      <alignment horizontal="center" vertical="center" wrapText="1"/>
    </xf>
    <xf numFmtId="0" fontId="128" fillId="26" borderId="43" xfId="0" applyFont="1" applyFill="1" applyBorder="1" applyAlignment="1">
      <alignment horizontal="center" vertical="center" wrapText="1"/>
    </xf>
    <xf numFmtId="0" fontId="128" fillId="0" borderId="49" xfId="0" applyFont="1" applyFill="1" applyBorder="1" applyAlignment="1">
      <alignment horizontal="center" vertical="center" wrapText="1"/>
    </xf>
    <xf numFmtId="0" fontId="102" fillId="26" borderId="49" xfId="0" applyFont="1" applyFill="1" applyBorder="1" applyAlignment="1">
      <alignment horizontal="center" vertical="center" wrapText="1"/>
    </xf>
    <xf numFmtId="0" fontId="102" fillId="26" borderId="43" xfId="0" applyFont="1" applyFill="1" applyBorder="1" applyAlignment="1">
      <alignment horizontal="center" vertical="center" wrapText="1"/>
    </xf>
    <xf numFmtId="0" fontId="102" fillId="0" borderId="43" xfId="0" applyFont="1" applyFill="1" applyBorder="1" applyAlignment="1">
      <alignment horizontal="center" vertical="center" wrapText="1"/>
    </xf>
    <xf numFmtId="0" fontId="128" fillId="26" borderId="6" xfId="0" applyFont="1" applyFill="1" applyBorder="1" applyAlignment="1">
      <alignment horizontal="center" vertical="center" wrapText="1"/>
    </xf>
    <xf numFmtId="0" fontId="128" fillId="26" borderId="50" xfId="0" applyFont="1" applyFill="1" applyBorder="1" applyAlignment="1">
      <alignment horizontal="center" vertical="center" wrapText="1"/>
    </xf>
    <xf numFmtId="0" fontId="102" fillId="0" borderId="49" xfId="0" applyFont="1" applyFill="1" applyBorder="1" applyAlignment="1">
      <alignment horizontal="center" vertical="center" wrapText="1"/>
    </xf>
    <xf numFmtId="0" fontId="94" fillId="3" borderId="126" xfId="0" applyFont="1" applyFill="1" applyBorder="1" applyAlignment="1">
      <alignment horizontal="center" vertical="center" wrapText="1"/>
    </xf>
    <xf numFmtId="0" fontId="80" fillId="4" borderId="126" xfId="0" applyFont="1" applyFill="1" applyBorder="1" applyAlignment="1">
      <alignment horizontal="center" vertical="center"/>
    </xf>
    <xf numFmtId="49" fontId="94" fillId="42" borderId="11" xfId="0" applyNumberFormat="1" applyFont="1" applyFill="1" applyBorder="1" applyAlignment="1">
      <alignment horizontal="center" vertical="center"/>
    </xf>
    <xf numFmtId="49" fontId="97" fillId="42" borderId="11" xfId="0" applyNumberFormat="1" applyFont="1" applyFill="1" applyBorder="1" applyAlignment="1">
      <alignment horizontal="center" vertical="center"/>
    </xf>
    <xf numFmtId="49" fontId="97" fillId="42" borderId="3" xfId="0" applyNumberFormat="1" applyFont="1" applyFill="1" applyBorder="1" applyAlignment="1">
      <alignment horizontal="center" vertical="center"/>
    </xf>
    <xf numFmtId="49" fontId="98" fillId="42" borderId="11" xfId="0" applyNumberFormat="1" applyFont="1" applyFill="1" applyBorder="1" applyAlignment="1">
      <alignment horizontal="center" vertical="center" wrapText="1"/>
    </xf>
    <xf numFmtId="49" fontId="98" fillId="42" borderId="11" xfId="0" applyNumberFormat="1" applyFont="1" applyFill="1" applyBorder="1" applyAlignment="1">
      <alignment horizontal="center" vertical="center"/>
    </xf>
    <xf numFmtId="0" fontId="128" fillId="0" borderId="43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3" fillId="0" borderId="3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9" fillId="0" borderId="44" xfId="0" applyFont="1" applyFill="1" applyBorder="1" applyAlignment="1">
      <alignment horizontal="center" vertical="center" textRotation="90"/>
    </xf>
    <xf numFmtId="0" fontId="5" fillId="0" borderId="44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10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 wrapText="1"/>
    </xf>
    <xf numFmtId="0" fontId="43" fillId="26" borderId="137" xfId="0" applyFont="1" applyFill="1" applyBorder="1" applyAlignment="1">
      <alignment horizontal="center"/>
    </xf>
    <xf numFmtId="0" fontId="43" fillId="24" borderId="131" xfId="0" applyFont="1" applyFill="1" applyBorder="1" applyAlignment="1">
      <alignment horizontal="center" vertical="center"/>
    </xf>
    <xf numFmtId="0" fontId="43" fillId="24" borderId="121" xfId="0" applyFont="1" applyFill="1" applyBorder="1" applyAlignment="1">
      <alignment horizontal="center" vertical="center"/>
    </xf>
    <xf numFmtId="0" fontId="96" fillId="42" borderId="11" xfId="0" applyFont="1" applyFill="1" applyBorder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60" fillId="31" borderId="112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105" fillId="0" borderId="27" xfId="0" applyFont="1" applyFill="1" applyBorder="1" applyAlignment="1">
      <alignment horizontal="center" vertical="center"/>
    </xf>
    <xf numFmtId="0" fontId="122" fillId="0" borderId="27" xfId="0" applyFont="1" applyFill="1" applyBorder="1" applyAlignment="1">
      <alignment horizontal="center" vertical="center"/>
    </xf>
    <xf numFmtId="0" fontId="45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3" fillId="26" borderId="138" xfId="0" applyFont="1" applyFill="1" applyBorder="1" applyAlignment="1">
      <alignment horizontal="center"/>
    </xf>
    <xf numFmtId="0" fontId="58" fillId="3" borderId="1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86" fillId="0" borderId="0" xfId="0" applyFont="1" applyAlignment="1">
      <alignment horizontal="center"/>
    </xf>
    <xf numFmtId="0" fontId="5" fillId="43" borderId="12" xfId="0" applyFont="1" applyFill="1" applyBorder="1" applyAlignment="1">
      <alignment horizontal="center" vertical="center"/>
    </xf>
    <xf numFmtId="0" fontId="5" fillId="43" borderId="9" xfId="0" applyFont="1" applyFill="1" applyBorder="1" applyAlignment="1">
      <alignment horizontal="center" vertical="center"/>
    </xf>
    <xf numFmtId="0" fontId="8" fillId="43" borderId="9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center" vertical="center"/>
    </xf>
    <xf numFmtId="0" fontId="3" fillId="43" borderId="16" xfId="0" applyFont="1" applyFill="1" applyBorder="1" applyAlignment="1">
      <alignment horizontal="center" vertical="center"/>
    </xf>
    <xf numFmtId="0" fontId="5" fillId="43" borderId="4" xfId="0" applyFont="1" applyFill="1" applyBorder="1" applyAlignment="1">
      <alignment horizontal="center" vertical="center"/>
    </xf>
    <xf numFmtId="0" fontId="3" fillId="43" borderId="4" xfId="0" applyFont="1" applyFill="1" applyBorder="1" applyAlignment="1">
      <alignment horizontal="center" vertical="center"/>
    </xf>
    <xf numFmtId="0" fontId="5" fillId="43" borderId="7" xfId="0" applyFont="1" applyFill="1" applyBorder="1" applyAlignment="1">
      <alignment horizontal="center" vertical="center"/>
    </xf>
    <xf numFmtId="0" fontId="3" fillId="43" borderId="7" xfId="0" applyFont="1" applyFill="1" applyBorder="1" applyAlignment="1">
      <alignment horizontal="center" vertical="center"/>
    </xf>
    <xf numFmtId="0" fontId="5" fillId="43" borderId="6" xfId="0" applyFont="1" applyFill="1" applyBorder="1" applyAlignment="1">
      <alignment horizontal="center" vertical="center"/>
    </xf>
    <xf numFmtId="0" fontId="3" fillId="43" borderId="6" xfId="0" applyFont="1" applyFill="1" applyBorder="1" applyAlignment="1">
      <alignment horizontal="center" vertical="center"/>
    </xf>
    <xf numFmtId="0" fontId="5" fillId="43" borderId="3" xfId="0" applyFont="1" applyFill="1" applyBorder="1" applyAlignment="1">
      <alignment horizontal="center" vertical="center"/>
    </xf>
    <xf numFmtId="0" fontId="3" fillId="43" borderId="3" xfId="0" applyFont="1" applyFill="1" applyBorder="1" applyAlignment="1">
      <alignment horizontal="center" vertical="center"/>
    </xf>
    <xf numFmtId="0" fontId="5" fillId="43" borderId="5" xfId="0" applyFont="1" applyFill="1" applyBorder="1" applyAlignment="1">
      <alignment horizontal="center" vertical="center"/>
    </xf>
    <xf numFmtId="0" fontId="3" fillId="43" borderId="5" xfId="0" applyFont="1" applyFill="1" applyBorder="1" applyAlignment="1">
      <alignment horizontal="center" vertical="center"/>
    </xf>
    <xf numFmtId="0" fontId="8" fillId="43" borderId="46" xfId="0" applyFont="1" applyFill="1" applyBorder="1" applyAlignment="1">
      <alignment horizontal="center" vertical="center"/>
    </xf>
    <xf numFmtId="0" fontId="8" fillId="43" borderId="14" xfId="0" applyFont="1" applyFill="1" applyBorder="1" applyAlignment="1">
      <alignment horizontal="center" vertical="center"/>
    </xf>
    <xf numFmtId="0" fontId="8" fillId="43" borderId="1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86" fillId="0" borderId="0" xfId="0" applyFont="1" applyAlignment="1">
      <alignment horizontal="center"/>
    </xf>
    <xf numFmtId="0" fontId="4" fillId="4" borderId="33" xfId="0" applyFont="1" applyFill="1" applyBorder="1" applyAlignment="1">
      <alignment horizontal="center" vertical="center"/>
    </xf>
    <xf numFmtId="16" fontId="4" fillId="26" borderId="10" xfId="0" applyNumberFormat="1" applyFont="1" applyFill="1" applyBorder="1" applyAlignment="1">
      <alignment horizontal="center" vertical="center"/>
    </xf>
    <xf numFmtId="16" fontId="4" fillId="26" borderId="33" xfId="0" applyNumberFormat="1" applyFont="1" applyFill="1" applyBorder="1" applyAlignment="1">
      <alignment horizontal="center" vertical="center"/>
    </xf>
    <xf numFmtId="16" fontId="4" fillId="26" borderId="7" xfId="0" applyNumberFormat="1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8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textRotation="90"/>
    </xf>
    <xf numFmtId="16" fontId="47" fillId="0" borderId="51" xfId="0" applyNumberFormat="1" applyFont="1" applyFill="1" applyBorder="1" applyAlignment="1">
      <alignment horizontal="center" vertical="center" wrapText="1"/>
    </xf>
    <xf numFmtId="0" fontId="54" fillId="0" borderId="139" xfId="0" applyFont="1" applyFill="1" applyBorder="1" applyAlignment="1">
      <alignment horizontal="center"/>
    </xf>
    <xf numFmtId="0" fontId="52" fillId="0" borderId="139" xfId="0" applyFont="1" applyFill="1" applyBorder="1" applyAlignment="1">
      <alignment horizontal="center"/>
    </xf>
    <xf numFmtId="0" fontId="57" fillId="0" borderId="85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60" xfId="0" applyFont="1" applyFill="1" applyBorder="1" applyAlignment="1">
      <alignment horizontal="center" vertical="center" wrapText="1"/>
    </xf>
    <xf numFmtId="0" fontId="130" fillId="26" borderId="49" xfId="0" applyFont="1" applyFill="1" applyBorder="1" applyAlignment="1">
      <alignment horizontal="center" vertical="center" wrapText="1"/>
    </xf>
    <xf numFmtId="0" fontId="132" fillId="26" borderId="49" xfId="0" applyFont="1" applyFill="1" applyBorder="1" applyAlignment="1">
      <alignment horizontal="center" vertical="center" wrapText="1"/>
    </xf>
    <xf numFmtId="0" fontId="130" fillId="26" borderId="52" xfId="0" applyFont="1" applyFill="1" applyBorder="1" applyAlignment="1">
      <alignment horizontal="center" vertical="center" wrapText="1"/>
    </xf>
    <xf numFmtId="0" fontId="133" fillId="0" borderId="122" xfId="0" applyFont="1" applyFill="1" applyBorder="1" applyAlignment="1">
      <alignment horizontal="center" vertical="center" wrapText="1"/>
    </xf>
    <xf numFmtId="0" fontId="130" fillId="26" borderId="41" xfId="0" applyFont="1" applyFill="1" applyBorder="1" applyAlignment="1">
      <alignment horizontal="center" vertical="center" wrapText="1"/>
    </xf>
    <xf numFmtId="16" fontId="133" fillId="26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55" fillId="40" borderId="66" xfId="0" applyFont="1" applyFill="1" applyBorder="1" applyAlignment="1">
      <alignment horizontal="center" vertical="center" wrapText="1"/>
    </xf>
    <xf numFmtId="0" fontId="130" fillId="26" borderId="20" xfId="0" applyFont="1" applyFill="1" applyBorder="1" applyAlignment="1">
      <alignment horizontal="center" vertical="center" wrapText="1"/>
    </xf>
    <xf numFmtId="0" fontId="130" fillId="0" borderId="49" xfId="0" applyFont="1" applyFill="1" applyBorder="1" applyAlignment="1">
      <alignment horizontal="center" vertical="center" wrapText="1"/>
    </xf>
    <xf numFmtId="0" fontId="131" fillId="26" borderId="49" xfId="0" applyFont="1" applyFill="1" applyBorder="1" applyAlignment="1">
      <alignment horizontal="center" vertical="center" wrapText="1"/>
    </xf>
    <xf numFmtId="0" fontId="130" fillId="26" borderId="23" xfId="0" applyFont="1" applyFill="1" applyBorder="1" applyAlignment="1">
      <alignment horizontal="center" vertical="center" wrapText="1"/>
    </xf>
    <xf numFmtId="0" fontId="58" fillId="25" borderId="19" xfId="0" applyFont="1" applyFill="1" applyBorder="1" applyAlignment="1">
      <alignment horizontal="center" vertical="center"/>
    </xf>
    <xf numFmtId="0" fontId="58" fillId="25" borderId="119" xfId="0" applyFont="1" applyFill="1" applyBorder="1" applyAlignment="1">
      <alignment horizontal="center" vertical="center"/>
    </xf>
    <xf numFmtId="0" fontId="108" fillId="0" borderId="0" xfId="0" applyFont="1" applyFill="1" applyAlignment="1">
      <alignment horizontal="left" vertical="center"/>
    </xf>
    <xf numFmtId="0" fontId="4" fillId="44" borderId="16" xfId="0" applyFont="1" applyFill="1" applyBorder="1" applyAlignment="1">
      <alignment horizontal="center" vertical="center"/>
    </xf>
    <xf numFmtId="0" fontId="4" fillId="44" borderId="7" xfId="0" applyFont="1" applyFill="1" applyBorder="1" applyAlignment="1">
      <alignment horizontal="center" vertical="center"/>
    </xf>
    <xf numFmtId="0" fontId="4" fillId="44" borderId="6" xfId="0" applyFont="1" applyFill="1" applyBorder="1" applyAlignment="1">
      <alignment horizontal="center" vertical="center"/>
    </xf>
    <xf numFmtId="0" fontId="4" fillId="44" borderId="3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/>
    </xf>
    <xf numFmtId="0" fontId="43" fillId="25" borderId="140" xfId="0" applyFont="1" applyFill="1" applyBorder="1" applyAlignment="1">
      <alignment horizontal="center" vertical="center"/>
    </xf>
    <xf numFmtId="0" fontId="52" fillId="26" borderId="108" xfId="0" applyFont="1" applyFill="1" applyBorder="1" applyAlignment="1">
      <alignment horizontal="center"/>
    </xf>
    <xf numFmtId="0" fontId="124" fillId="26" borderId="108" xfId="0" applyFont="1" applyFill="1" applyBorder="1" applyAlignment="1">
      <alignment horizontal="center"/>
    </xf>
    <xf numFmtId="0" fontId="54" fillId="26" borderId="108" xfId="0" applyFont="1" applyFill="1" applyBorder="1" applyAlignment="1">
      <alignment horizontal="center"/>
    </xf>
    <xf numFmtId="0" fontId="58" fillId="29" borderId="40" xfId="0" applyFont="1" applyFill="1" applyBorder="1" applyAlignment="1">
      <alignment horizontal="center" vertical="center"/>
    </xf>
    <xf numFmtId="0" fontId="58" fillId="25" borderId="142" xfId="0" applyFont="1" applyFill="1" applyBorder="1" applyAlignment="1">
      <alignment horizontal="center" vertical="center"/>
    </xf>
    <xf numFmtId="0" fontId="58" fillId="23" borderId="40" xfId="0" applyFont="1" applyFill="1" applyBorder="1" applyAlignment="1">
      <alignment horizontal="center" vertical="center"/>
    </xf>
    <xf numFmtId="0" fontId="58" fillId="23" borderId="143" xfId="0" applyFont="1" applyFill="1" applyBorder="1" applyAlignment="1">
      <alignment horizontal="center" vertical="center"/>
    </xf>
    <xf numFmtId="0" fontId="43" fillId="0" borderId="43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0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16" fillId="44" borderId="7" xfId="0" applyFont="1" applyFill="1" applyBorder="1" applyAlignment="1">
      <alignment horizontal="center" vertical="center"/>
    </xf>
    <xf numFmtId="0" fontId="0" fillId="0" borderId="44" xfId="0" applyBorder="1"/>
    <xf numFmtId="0" fontId="102" fillId="4" borderId="49" xfId="0" applyFont="1" applyFill="1" applyBorder="1" applyAlignment="1">
      <alignment horizontal="center" vertical="center" wrapText="1"/>
    </xf>
    <xf numFmtId="0" fontId="60" fillId="0" borderId="113" xfId="0" applyNumberFormat="1" applyFont="1" applyFill="1" applyBorder="1" applyAlignment="1">
      <alignment horizontal="center" vertical="center" wrapText="1"/>
    </xf>
    <xf numFmtId="0" fontId="43" fillId="44" borderId="49" xfId="0" applyFont="1" applyFill="1" applyBorder="1" applyAlignment="1">
      <alignment horizontal="center" vertical="center" wrapText="1"/>
    </xf>
    <xf numFmtId="49" fontId="110" fillId="25" borderId="3" xfId="0" applyNumberFormat="1" applyFont="1" applyFill="1" applyBorder="1" applyAlignment="1">
      <alignment horizontal="center" vertical="center" wrapText="1"/>
    </xf>
    <xf numFmtId="0" fontId="43" fillId="4" borderId="60" xfId="0" applyFont="1" applyFill="1" applyBorder="1" applyAlignment="1">
      <alignment horizontal="center" vertical="center" wrapText="1"/>
    </xf>
    <xf numFmtId="16" fontId="4" fillId="44" borderId="7" xfId="0" applyNumberFormat="1" applyFont="1" applyFill="1" applyBorder="1" applyAlignment="1">
      <alignment horizontal="center" vertical="center"/>
    </xf>
    <xf numFmtId="16" fontId="4" fillId="44" borderId="6" xfId="0" applyNumberFormat="1" applyFont="1" applyFill="1" applyBorder="1" applyAlignment="1">
      <alignment horizontal="center" vertical="center"/>
    </xf>
    <xf numFmtId="0" fontId="47" fillId="26" borderId="133" xfId="0" applyFont="1" applyFill="1" applyBorder="1" applyAlignment="1">
      <alignment horizontal="center" vertical="center" wrapText="1"/>
    </xf>
    <xf numFmtId="0" fontId="47" fillId="26" borderId="122" xfId="0" applyFont="1" applyFill="1" applyBorder="1" applyAlignment="1">
      <alignment horizontal="center" vertical="center" wrapText="1"/>
    </xf>
    <xf numFmtId="0" fontId="43" fillId="26" borderId="14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02" fillId="4" borderId="43" xfId="0" applyFont="1" applyFill="1" applyBorder="1" applyAlignment="1">
      <alignment horizontal="center" vertical="center" wrapText="1"/>
    </xf>
    <xf numFmtId="0" fontId="119" fillId="26" borderId="60" xfId="0" applyFont="1" applyFill="1" applyBorder="1" applyAlignment="1">
      <alignment horizontal="center" vertical="center" wrapText="1"/>
    </xf>
    <xf numFmtId="0" fontId="119" fillId="4" borderId="52" xfId="0" applyFont="1" applyFill="1" applyBorder="1" applyAlignment="1">
      <alignment horizontal="center" vertical="center" wrapText="1"/>
    </xf>
    <xf numFmtId="0" fontId="43" fillId="4" borderId="128" xfId="0" applyFont="1" applyFill="1" applyBorder="1" applyAlignment="1">
      <alignment horizontal="center" vertical="center" wrapText="1"/>
    </xf>
    <xf numFmtId="0" fontId="105" fillId="44" borderId="6" xfId="0" applyFont="1" applyFill="1" applyBorder="1" applyAlignment="1">
      <alignment horizontal="center" vertical="center"/>
    </xf>
    <xf numFmtId="0" fontId="4" fillId="44" borderId="4" xfId="0" applyFont="1" applyFill="1" applyBorder="1" applyAlignment="1">
      <alignment horizontal="center" vertical="center"/>
    </xf>
    <xf numFmtId="0" fontId="130" fillId="0" borderId="4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60" fillId="34" borderId="16" xfId="0" applyNumberFormat="1" applyFont="1" applyFill="1" applyBorder="1" applyAlignment="1">
      <alignment horizontal="center" vertical="center" wrapText="1"/>
    </xf>
    <xf numFmtId="0" fontId="60" fillId="34" borderId="113" xfId="0" applyNumberFormat="1" applyFont="1" applyFill="1" applyBorder="1" applyAlignment="1">
      <alignment horizontal="center" vertical="center" wrapText="1"/>
    </xf>
    <xf numFmtId="0" fontId="60" fillId="34" borderId="126" xfId="0" applyNumberFormat="1" applyFont="1" applyFill="1" applyBorder="1" applyAlignment="1">
      <alignment horizontal="center" vertical="center" wrapText="1"/>
    </xf>
    <xf numFmtId="0" fontId="60" fillId="34" borderId="6" xfId="0" applyNumberFormat="1" applyFont="1" applyFill="1" applyBorder="1" applyAlignment="1">
      <alignment horizontal="center" vertical="center" wrapText="1"/>
    </xf>
    <xf numFmtId="0" fontId="64" fillId="4" borderId="0" xfId="0" applyFont="1" applyFill="1" applyAlignment="1">
      <alignment horizontal="center" vertical="center"/>
    </xf>
    <xf numFmtId="0" fontId="95" fillId="26" borderId="0" xfId="0" applyFont="1" applyFill="1" applyBorder="1" applyAlignment="1">
      <alignment horizontal="center" vertical="center" wrapText="1"/>
    </xf>
    <xf numFmtId="0" fontId="64" fillId="4" borderId="0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49" fontId="110" fillId="25" borderId="11" xfId="0" applyNumberFormat="1" applyFont="1" applyFill="1" applyBorder="1" applyAlignment="1">
      <alignment horizontal="center" vertical="center" wrapText="1"/>
    </xf>
    <xf numFmtId="0" fontId="113" fillId="26" borderId="11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textRotation="90"/>
    </xf>
    <xf numFmtId="0" fontId="55" fillId="36" borderId="14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45" fillId="44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43" fillId="0" borderId="1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8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/>
    <xf numFmtId="0" fontId="58" fillId="23" borderId="147" xfId="0" applyFont="1" applyFill="1" applyBorder="1" applyAlignment="1">
      <alignment horizontal="center" vertical="center"/>
    </xf>
    <xf numFmtId="0" fontId="58" fillId="25" borderId="66" xfId="0" applyFont="1" applyFill="1" applyBorder="1" applyAlignment="1">
      <alignment horizontal="center" vertical="center"/>
    </xf>
    <xf numFmtId="0" fontId="58" fillId="24" borderId="19" xfId="0" applyFont="1" applyFill="1" applyBorder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1" fontId="51" fillId="26" borderId="0" xfId="0" applyNumberFormat="1" applyFont="1" applyFill="1" applyAlignment="1">
      <alignment horizontal="center" vertical="center"/>
    </xf>
    <xf numFmtId="0" fontId="54" fillId="26" borderId="114" xfId="0" applyFont="1" applyFill="1" applyBorder="1" applyAlignment="1">
      <alignment horizontal="center"/>
    </xf>
    <xf numFmtId="0" fontId="130" fillId="0" borderId="41" xfId="0" applyFont="1" applyFill="1" applyBorder="1" applyAlignment="1">
      <alignment horizontal="center" vertical="center" wrapText="1"/>
    </xf>
    <xf numFmtId="0" fontId="47" fillId="0" borderId="41" xfId="0" applyFont="1" applyFill="1" applyBorder="1" applyAlignment="1">
      <alignment horizontal="center" vertical="center" wrapText="1"/>
    </xf>
    <xf numFmtId="0" fontId="43" fillId="4" borderId="63" xfId="0" applyFont="1" applyFill="1" applyBorder="1" applyAlignment="1">
      <alignment horizontal="center" vertical="center" wrapText="1"/>
    </xf>
    <xf numFmtId="0" fontId="105" fillId="44" borderId="3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16" fontId="105" fillId="44" borderId="3" xfId="0" applyNumberFormat="1" applyFont="1" applyFill="1" applyBorder="1" applyAlignment="1">
      <alignment horizontal="center" vertical="center"/>
    </xf>
    <xf numFmtId="0" fontId="136" fillId="0" borderId="5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/>
    </xf>
    <xf numFmtId="0" fontId="58" fillId="26" borderId="115" xfId="0" applyFont="1" applyFill="1" applyBorder="1" applyAlignment="1">
      <alignment horizontal="center" vertical="center"/>
    </xf>
    <xf numFmtId="0" fontId="43" fillId="24" borderId="129" xfId="0" applyFont="1" applyFill="1" applyBorder="1" applyAlignment="1">
      <alignment horizontal="center" vertical="center"/>
    </xf>
    <xf numFmtId="0" fontId="43" fillId="26" borderId="47" xfId="0" applyFont="1" applyFill="1" applyBorder="1" applyAlignment="1">
      <alignment horizontal="left" vertical="center"/>
    </xf>
    <xf numFmtId="0" fontId="43" fillId="26" borderId="48" xfId="0" applyFont="1" applyFill="1" applyBorder="1" applyAlignment="1">
      <alignment vertical="center" wrapText="1"/>
    </xf>
    <xf numFmtId="0" fontId="43" fillId="26" borderId="51" xfId="0" applyFont="1" applyFill="1" applyBorder="1" applyAlignment="1">
      <alignment vertical="center" wrapText="1"/>
    </xf>
    <xf numFmtId="0" fontId="43" fillId="26" borderId="19" xfId="0" applyFont="1" applyFill="1" applyBorder="1" applyAlignment="1">
      <alignment horizontal="center" vertical="center" textRotation="90" wrapText="1"/>
    </xf>
    <xf numFmtId="0" fontId="43" fillId="26" borderId="20" xfId="0" applyFont="1" applyFill="1" applyBorder="1" applyAlignment="1">
      <alignment horizontal="centerContinuous" vertical="center" wrapText="1"/>
    </xf>
    <xf numFmtId="0" fontId="43" fillId="0" borderId="122" xfId="0" applyFont="1" applyFill="1" applyBorder="1" applyAlignment="1">
      <alignment horizontal="center" vertical="center" wrapText="1"/>
    </xf>
    <xf numFmtId="14" fontId="43" fillId="26" borderId="20" xfId="0" applyNumberFormat="1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60" fillId="0" borderId="6" xfId="0" applyNumberFormat="1" applyFont="1" applyFill="1" applyBorder="1" applyAlignment="1">
      <alignment horizontal="center" vertical="center" wrapText="1"/>
    </xf>
    <xf numFmtId="0" fontId="48" fillId="0" borderId="77" xfId="0" applyFont="1" applyFill="1" applyBorder="1" applyAlignment="1">
      <alignment horizontal="center" vertical="center" wrapText="1"/>
    </xf>
    <xf numFmtId="0" fontId="43" fillId="0" borderId="63" xfId="0" applyFont="1" applyFill="1" applyBorder="1" applyAlignment="1">
      <alignment horizontal="center" vertical="center" wrapText="1"/>
    </xf>
    <xf numFmtId="0" fontId="43" fillId="0" borderId="55" xfId="0" applyFont="1" applyFill="1" applyBorder="1" applyAlignment="1">
      <alignment horizontal="center" vertical="center" wrapText="1"/>
    </xf>
    <xf numFmtId="0" fontId="43" fillId="0" borderId="116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center" wrapText="1"/>
    </xf>
    <xf numFmtId="0" fontId="136" fillId="0" borderId="5" xfId="0" applyFont="1" applyFill="1" applyBorder="1" applyAlignment="1">
      <alignment horizontal="center" vertical="center" wrapText="1"/>
    </xf>
    <xf numFmtId="0" fontId="125" fillId="0" borderId="6" xfId="0" applyFont="1" applyFill="1" applyBorder="1" applyAlignment="1">
      <alignment horizontal="center" vertical="center" wrapText="1"/>
    </xf>
    <xf numFmtId="0" fontId="125" fillId="0" borderId="52" xfId="0" applyFont="1" applyFill="1" applyBorder="1" applyAlignment="1">
      <alignment horizontal="center" vertical="center" wrapText="1"/>
    </xf>
    <xf numFmtId="0" fontId="5" fillId="43" borderId="149" xfId="0" applyFont="1" applyFill="1" applyBorder="1" applyAlignment="1">
      <alignment horizontal="center" vertical="center"/>
    </xf>
    <xf numFmtId="0" fontId="123" fillId="0" borderId="0" xfId="0" applyFont="1" applyFill="1" applyBorder="1" applyAlignment="1">
      <alignment horizontal="center"/>
    </xf>
    <xf numFmtId="0" fontId="86" fillId="0" borderId="43" xfId="0" applyFont="1" applyFill="1" applyBorder="1" applyAlignment="1">
      <alignment horizontal="center"/>
    </xf>
    <xf numFmtId="0" fontId="79" fillId="0" borderId="0" xfId="0" applyFont="1" applyFill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3" fillId="26" borderId="51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49" fontId="97" fillId="25" borderId="3" xfId="0" applyNumberFormat="1" applyFont="1" applyFill="1" applyBorder="1" applyAlignment="1">
      <alignment horizontal="center" vertical="center"/>
    </xf>
    <xf numFmtId="0" fontId="114" fillId="26" borderId="3" xfId="0" applyNumberFormat="1" applyFont="1" applyFill="1" applyBorder="1" applyAlignment="1">
      <alignment horizontal="center" vertical="center" wrapText="1"/>
    </xf>
    <xf numFmtId="0" fontId="114" fillId="27" borderId="152" xfId="0" applyNumberFormat="1" applyFont="1" applyFill="1" applyBorder="1" applyAlignment="1">
      <alignment horizontal="center" vertical="center" wrapText="1"/>
    </xf>
    <xf numFmtId="0" fontId="43" fillId="0" borderId="77" xfId="0" applyFont="1" applyFill="1" applyBorder="1" applyAlignment="1">
      <alignment horizontal="center" vertical="center" wrapText="1"/>
    </xf>
    <xf numFmtId="17" fontId="52" fillId="0" borderId="108" xfId="0" applyNumberFormat="1" applyFont="1" applyFill="1" applyBorder="1" applyAlignment="1">
      <alignment horizontal="center"/>
    </xf>
    <xf numFmtId="16" fontId="43" fillId="0" borderId="20" xfId="0" applyNumberFormat="1" applyFont="1" applyFill="1" applyBorder="1" applyAlignment="1">
      <alignment horizontal="center" vertical="center" wrapText="1"/>
    </xf>
    <xf numFmtId="0" fontId="90" fillId="0" borderId="43" xfId="0" applyFont="1" applyFill="1" applyBorder="1" applyAlignment="1">
      <alignment horizontal="center" vertical="center" wrapText="1"/>
    </xf>
    <xf numFmtId="0" fontId="128" fillId="0" borderId="0" xfId="0" applyFont="1" applyFill="1" applyBorder="1" applyAlignment="1">
      <alignment horizontal="center" vertical="center" wrapText="1"/>
    </xf>
    <xf numFmtId="0" fontId="47" fillId="26" borderId="0" xfId="0" applyFont="1" applyFill="1" applyBorder="1" applyAlignment="1">
      <alignment horizontal="center" vertical="center" wrapText="1"/>
    </xf>
    <xf numFmtId="0" fontId="63" fillId="26" borderId="0" xfId="0" applyFont="1" applyFill="1" applyBorder="1" applyAlignment="1">
      <alignment horizontal="center" vertical="center" wrapText="1"/>
    </xf>
    <xf numFmtId="0" fontId="130" fillId="26" borderId="109" xfId="0" applyFont="1" applyFill="1" applyBorder="1" applyAlignment="1">
      <alignment horizontal="center" vertical="center" wrapText="1"/>
    </xf>
    <xf numFmtId="16" fontId="52" fillId="0" borderId="108" xfId="0" applyNumberFormat="1" applyFont="1" applyFill="1" applyBorder="1" applyAlignment="1">
      <alignment horizontal="center"/>
    </xf>
    <xf numFmtId="14" fontId="47" fillId="0" borderId="115" xfId="0" applyNumberFormat="1" applyFont="1" applyFill="1" applyBorder="1" applyAlignment="1">
      <alignment horizontal="center" vertical="center" wrapText="1"/>
    </xf>
    <xf numFmtId="0" fontId="55" fillId="36" borderId="153" xfId="0" applyFont="1" applyFill="1" applyBorder="1" applyAlignment="1">
      <alignment horizontal="center" vertical="center" wrapText="1"/>
    </xf>
    <xf numFmtId="0" fontId="55" fillId="36" borderId="154" xfId="0" applyFont="1" applyFill="1" applyBorder="1" applyAlignment="1">
      <alignment horizontal="center" vertical="center" wrapText="1"/>
    </xf>
    <xf numFmtId="0" fontId="137" fillId="0" borderId="0" xfId="0" applyFont="1" applyFill="1" applyBorder="1" applyAlignment="1">
      <alignment horizontal="center"/>
    </xf>
    <xf numFmtId="0" fontId="43" fillId="0" borderId="26" xfId="0" applyFont="1" applyFill="1" applyBorder="1" applyAlignment="1">
      <alignment horizontal="center" vertical="center" wrapText="1"/>
    </xf>
    <xf numFmtId="0" fontId="58" fillId="25" borderId="47" xfId="0" applyFont="1" applyFill="1" applyBorder="1" applyAlignment="1">
      <alignment horizontal="center" vertical="center"/>
    </xf>
    <xf numFmtId="0" fontId="60" fillId="0" borderId="16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47" fillId="26" borderId="40" xfId="0" applyFont="1" applyFill="1" applyBorder="1" applyAlignment="1">
      <alignment horizontal="center" vertical="center" wrapText="1"/>
    </xf>
    <xf numFmtId="0" fontId="43" fillId="4" borderId="52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55" fillId="40" borderId="155" xfId="0" applyFont="1" applyFill="1" applyBorder="1" applyAlignment="1">
      <alignment horizontal="center" vertical="center" wrapText="1"/>
    </xf>
    <xf numFmtId="0" fontId="55" fillId="40" borderId="156" xfId="0" applyFont="1" applyFill="1" applyBorder="1" applyAlignment="1">
      <alignment horizontal="center" vertical="center" wrapText="1"/>
    </xf>
    <xf numFmtId="0" fontId="55" fillId="40" borderId="157" xfId="0" applyFont="1" applyFill="1" applyBorder="1" applyAlignment="1">
      <alignment horizontal="center" vertical="center" wrapText="1"/>
    </xf>
    <xf numFmtId="14" fontId="43" fillId="0" borderId="20" xfId="0" applyNumberFormat="1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86" fillId="0" borderId="0" xfId="0" applyFont="1" applyBorder="1" applyAlignment="1">
      <alignment horizontal="center"/>
    </xf>
    <xf numFmtId="0" fontId="58" fillId="26" borderId="49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125" fillId="26" borderId="109" xfId="0" applyFont="1" applyFill="1" applyBorder="1" applyAlignment="1">
      <alignment horizontal="center"/>
    </xf>
    <xf numFmtId="0" fontId="116" fillId="3" borderId="115" xfId="0" applyFont="1" applyFill="1" applyBorder="1" applyAlignment="1">
      <alignment horizontal="center" vertical="center"/>
    </xf>
    <xf numFmtId="0" fontId="83" fillId="0" borderId="0" xfId="0" applyFont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textRotation="90"/>
    </xf>
    <xf numFmtId="0" fontId="43" fillId="26" borderId="47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43" fillId="26" borderId="47" xfId="0" applyFont="1" applyFill="1" applyBorder="1" applyAlignment="1">
      <alignment horizontal="center" vertical="center" wrapText="1"/>
    </xf>
    <xf numFmtId="0" fontId="16" fillId="26" borderId="30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 wrapText="1"/>
    </xf>
    <xf numFmtId="49" fontId="138" fillId="25" borderId="11" xfId="0" applyNumberFormat="1" applyFont="1" applyFill="1" applyBorder="1" applyAlignment="1">
      <alignment horizontal="center" vertical="center"/>
    </xf>
    <xf numFmtId="0" fontId="43" fillId="26" borderId="47" xfId="0" applyFont="1" applyFill="1" applyBorder="1" applyAlignment="1">
      <alignment horizontal="center" vertical="center" wrapText="1"/>
    </xf>
    <xf numFmtId="0" fontId="16" fillId="26" borderId="65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9" fillId="0" borderId="0" xfId="0" applyFont="1" applyFill="1" applyAlignment="1">
      <alignment vertical="center"/>
    </xf>
    <xf numFmtId="0" fontId="43" fillId="26" borderId="51" xfId="0" applyFont="1" applyFill="1" applyBorder="1" applyAlignment="1">
      <alignment horizontal="center" vertical="center" wrapText="1"/>
    </xf>
    <xf numFmtId="0" fontId="47" fillId="0" borderId="43" xfId="0" applyFont="1" applyFill="1" applyBorder="1" applyAlignment="1">
      <alignment horizontal="center" vertical="center" wrapText="1"/>
    </xf>
    <xf numFmtId="0" fontId="43" fillId="26" borderId="158" xfId="0" applyFont="1" applyFill="1" applyBorder="1" applyAlignment="1">
      <alignment horizontal="center" vertical="center" wrapText="1"/>
    </xf>
    <xf numFmtId="0" fontId="60" fillId="25" borderId="11" xfId="0" applyNumberFormat="1" applyFont="1" applyFill="1" applyBorder="1" applyAlignment="1">
      <alignment horizontal="center" vertical="center" wrapText="1"/>
    </xf>
    <xf numFmtId="0" fontId="60" fillId="25" borderId="112" xfId="0" applyNumberFormat="1" applyFont="1" applyFill="1" applyBorder="1" applyAlignment="1">
      <alignment horizontal="center" vertical="center" wrapText="1"/>
    </xf>
    <xf numFmtId="0" fontId="47" fillId="3" borderId="47" xfId="0" applyFont="1" applyFill="1" applyBorder="1" applyAlignment="1">
      <alignment horizontal="center" vertical="center" wrapText="1"/>
    </xf>
    <xf numFmtId="0" fontId="47" fillId="3" borderId="48" xfId="0" applyFont="1" applyFill="1" applyBorder="1" applyAlignment="1">
      <alignment horizontal="center" vertical="center" wrapText="1"/>
    </xf>
    <xf numFmtId="0" fontId="47" fillId="3" borderId="51" xfId="0" applyFont="1" applyFill="1" applyBorder="1" applyAlignment="1">
      <alignment horizontal="center" vertical="center" wrapText="1"/>
    </xf>
    <xf numFmtId="0" fontId="55" fillId="11" borderId="91" xfId="0" applyFont="1" applyFill="1" applyBorder="1" applyAlignment="1">
      <alignment horizontal="center" vertical="center" textRotation="90"/>
    </xf>
    <xf numFmtId="0" fontId="55" fillId="11" borderId="92" xfId="0" applyFont="1" applyFill="1" applyBorder="1" applyAlignment="1">
      <alignment horizontal="center" vertical="center" textRotation="90"/>
    </xf>
    <xf numFmtId="0" fontId="55" fillId="11" borderId="93" xfId="0" applyFont="1" applyFill="1" applyBorder="1" applyAlignment="1">
      <alignment horizontal="center" vertical="center" textRotation="90"/>
    </xf>
    <xf numFmtId="0" fontId="55" fillId="4" borderId="91" xfId="0" applyFont="1" applyFill="1" applyBorder="1" applyAlignment="1">
      <alignment horizontal="center" vertical="center" textRotation="90" wrapText="1"/>
    </xf>
    <xf numFmtId="0" fontId="55" fillId="4" borderId="92" xfId="0" applyFont="1" applyFill="1" applyBorder="1" applyAlignment="1">
      <alignment horizontal="center" vertical="center" textRotation="90" wrapText="1"/>
    </xf>
    <xf numFmtId="0" fontId="55" fillId="4" borderId="93" xfId="0" applyFont="1" applyFill="1" applyBorder="1" applyAlignment="1">
      <alignment horizontal="center" vertical="center" textRotation="90" wrapText="1"/>
    </xf>
    <xf numFmtId="0" fontId="48" fillId="26" borderId="47" xfId="0" applyFont="1" applyFill="1" applyBorder="1" applyAlignment="1">
      <alignment horizontal="center" vertical="center" wrapText="1"/>
    </xf>
    <xf numFmtId="0" fontId="48" fillId="26" borderId="48" xfId="0" applyFont="1" applyFill="1" applyBorder="1" applyAlignment="1">
      <alignment horizontal="center" vertical="center" wrapText="1"/>
    </xf>
    <xf numFmtId="0" fontId="48" fillId="26" borderId="51" xfId="0" applyFont="1" applyFill="1" applyBorder="1" applyAlignment="1">
      <alignment horizontal="center" vertical="center" wrapText="1"/>
    </xf>
    <xf numFmtId="0" fontId="55" fillId="40" borderId="91" xfId="0" applyFont="1" applyFill="1" applyBorder="1" applyAlignment="1">
      <alignment horizontal="center" vertical="center" textRotation="90" wrapText="1"/>
    </xf>
    <xf numFmtId="0" fontId="55" fillId="40" borderId="92" xfId="0" applyFont="1" applyFill="1" applyBorder="1" applyAlignment="1">
      <alignment horizontal="center" vertical="center" textRotation="90" wrapText="1"/>
    </xf>
    <xf numFmtId="0" fontId="55" fillId="40" borderId="93" xfId="0" applyFont="1" applyFill="1" applyBorder="1" applyAlignment="1">
      <alignment horizontal="center" vertical="center" textRotation="90" wrapText="1"/>
    </xf>
    <xf numFmtId="0" fontId="55" fillId="11" borderId="91" xfId="0" applyFont="1" applyFill="1" applyBorder="1" applyAlignment="1">
      <alignment horizontal="center" vertical="center" textRotation="90" wrapText="1"/>
    </xf>
    <xf numFmtId="0" fontId="55" fillId="11" borderId="92" xfId="0" applyFont="1" applyFill="1" applyBorder="1" applyAlignment="1">
      <alignment horizontal="center" vertical="center" textRotation="90" wrapText="1"/>
    </xf>
    <xf numFmtId="0" fontId="55" fillId="11" borderId="93" xfId="0" applyFont="1" applyFill="1" applyBorder="1" applyAlignment="1">
      <alignment horizontal="center" vertical="center" textRotation="90" wrapText="1"/>
    </xf>
    <xf numFmtId="0" fontId="55" fillId="4" borderId="96" xfId="0" applyFont="1" applyFill="1" applyBorder="1" applyAlignment="1">
      <alignment horizontal="center" vertical="center" textRotation="90" wrapText="1"/>
    </xf>
    <xf numFmtId="0" fontId="55" fillId="4" borderId="97" xfId="0" applyFont="1" applyFill="1" applyBorder="1" applyAlignment="1">
      <alignment horizontal="center" vertical="center" textRotation="90" wrapText="1"/>
    </xf>
    <xf numFmtId="0" fontId="55" fillId="39" borderId="91" xfId="0" applyFont="1" applyFill="1" applyBorder="1" applyAlignment="1">
      <alignment horizontal="center" vertical="center" textRotation="90" wrapText="1"/>
    </xf>
    <xf numFmtId="0" fontId="55" fillId="39" borderId="92" xfId="0" applyFont="1" applyFill="1" applyBorder="1" applyAlignment="1">
      <alignment horizontal="center" vertical="center" textRotation="90" wrapText="1"/>
    </xf>
    <xf numFmtId="0" fontId="55" fillId="39" borderId="93" xfId="0" applyFont="1" applyFill="1" applyBorder="1" applyAlignment="1">
      <alignment horizontal="center" vertical="center" textRotation="90" wrapText="1"/>
    </xf>
    <xf numFmtId="0" fontId="17" fillId="0" borderId="85" xfId="0" applyFont="1" applyFill="1" applyBorder="1" applyAlignment="1">
      <alignment horizontal="center" vertical="center" textRotation="90" wrapText="1"/>
    </xf>
    <xf numFmtId="0" fontId="17" fillId="0" borderId="89" xfId="0" applyFont="1" applyFill="1" applyBorder="1" applyAlignment="1">
      <alignment horizontal="center" vertical="center" textRotation="90" wrapText="1"/>
    </xf>
    <xf numFmtId="0" fontId="55" fillId="3" borderId="91" xfId="0" applyFont="1" applyFill="1" applyBorder="1" applyAlignment="1">
      <alignment horizontal="center" vertical="center" textRotation="90" wrapText="1"/>
    </xf>
    <xf numFmtId="0" fontId="55" fillId="3" borderId="92" xfId="0" applyFont="1" applyFill="1" applyBorder="1" applyAlignment="1">
      <alignment horizontal="center" vertical="center" textRotation="90" wrapText="1"/>
    </xf>
    <xf numFmtId="0" fontId="55" fillId="3" borderId="97" xfId="0" applyFont="1" applyFill="1" applyBorder="1" applyAlignment="1">
      <alignment horizontal="center" vertical="center" textRotation="90" wrapText="1"/>
    </xf>
    <xf numFmtId="0" fontId="17" fillId="39" borderId="85" xfId="0" applyFont="1" applyFill="1" applyBorder="1" applyAlignment="1">
      <alignment horizontal="center" vertical="center" textRotation="90" wrapText="1"/>
    </xf>
    <xf numFmtId="0" fontId="17" fillId="39" borderId="89" xfId="0" applyFont="1" applyFill="1" applyBorder="1" applyAlignment="1">
      <alignment horizontal="center" vertical="center" textRotation="90" wrapText="1"/>
    </xf>
    <xf numFmtId="0" fontId="17" fillId="39" borderId="19" xfId="0" applyFont="1" applyFill="1" applyBorder="1" applyAlignment="1">
      <alignment horizontal="center" vertical="center" textRotation="90" wrapText="1"/>
    </xf>
    <xf numFmtId="0" fontId="17" fillId="4" borderId="85" xfId="0" applyFont="1" applyFill="1" applyBorder="1" applyAlignment="1">
      <alignment horizontal="center" vertical="center" textRotation="90" wrapText="1"/>
    </xf>
    <xf numFmtId="0" fontId="17" fillId="4" borderId="89" xfId="0" applyFont="1" applyFill="1" applyBorder="1" applyAlignment="1">
      <alignment horizontal="center" vertical="center" textRotation="90" wrapText="1"/>
    </xf>
    <xf numFmtId="0" fontId="17" fillId="4" borderId="19" xfId="0" applyFont="1" applyFill="1" applyBorder="1" applyAlignment="1">
      <alignment horizontal="center" vertical="center" textRotation="90" wrapText="1"/>
    </xf>
    <xf numFmtId="0" fontId="17" fillId="25" borderId="123" xfId="0" applyFont="1" applyFill="1" applyBorder="1" applyAlignment="1">
      <alignment horizontal="center" vertical="center"/>
    </xf>
    <xf numFmtId="0" fontId="17" fillId="25" borderId="144" xfId="0" applyFont="1" applyFill="1" applyBorder="1" applyAlignment="1">
      <alignment horizontal="center" vertical="center"/>
    </xf>
    <xf numFmtId="0" fontId="43" fillId="26" borderId="47" xfId="0" applyFont="1" applyFill="1" applyBorder="1" applyAlignment="1">
      <alignment horizontal="center" vertical="center" wrapText="1"/>
    </xf>
    <xf numFmtId="0" fontId="43" fillId="26" borderId="48" xfId="0" applyFont="1" applyFill="1" applyBorder="1" applyAlignment="1">
      <alignment horizontal="center" vertical="center" wrapText="1"/>
    </xf>
    <xf numFmtId="0" fontId="43" fillId="26" borderId="51" xfId="0" applyFont="1" applyFill="1" applyBorder="1" applyAlignment="1">
      <alignment horizontal="center" vertical="center" wrapText="1"/>
    </xf>
    <xf numFmtId="0" fontId="55" fillId="4" borderId="89" xfId="0" applyFont="1" applyFill="1" applyBorder="1" applyAlignment="1">
      <alignment horizontal="center" vertical="center" textRotation="90" wrapText="1"/>
    </xf>
    <xf numFmtId="0" fontId="55" fillId="4" borderId="19" xfId="0" applyFont="1" applyFill="1" applyBorder="1" applyAlignment="1">
      <alignment horizontal="center" vertical="center" textRotation="90" wrapText="1"/>
    </xf>
    <xf numFmtId="0" fontId="57" fillId="0" borderId="89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horizontal="center" vertical="center" textRotation="90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/>
    </xf>
    <xf numFmtId="0" fontId="55" fillId="35" borderId="91" xfId="0" applyFont="1" applyFill="1" applyBorder="1" applyAlignment="1">
      <alignment horizontal="center" vertical="center" textRotation="90" wrapText="1"/>
    </xf>
    <xf numFmtId="0" fontId="55" fillId="35" borderId="92" xfId="0" applyFont="1" applyFill="1" applyBorder="1" applyAlignment="1">
      <alignment horizontal="center" vertical="center" textRotation="90" wrapText="1"/>
    </xf>
    <xf numFmtId="0" fontId="55" fillId="35" borderId="97" xfId="0" applyFont="1" applyFill="1" applyBorder="1" applyAlignment="1">
      <alignment horizontal="center" vertical="center" textRotation="90" wrapText="1"/>
    </xf>
    <xf numFmtId="0" fontId="54" fillId="0" borderId="47" xfId="0" applyFont="1" applyFill="1" applyBorder="1" applyAlignment="1">
      <alignment horizontal="center"/>
    </xf>
    <xf numFmtId="0" fontId="54" fillId="0" borderId="48" xfId="0" applyFont="1" applyFill="1" applyBorder="1" applyAlignment="1">
      <alignment horizontal="center"/>
    </xf>
    <xf numFmtId="0" fontId="54" fillId="0" borderId="51" xfId="0" applyFont="1" applyFill="1" applyBorder="1" applyAlignment="1">
      <alignment horizontal="center"/>
    </xf>
    <xf numFmtId="0" fontId="18" fillId="35" borderId="85" xfId="0" applyFont="1" applyFill="1" applyBorder="1" applyAlignment="1">
      <alignment horizontal="center" vertical="center" textRotation="90" wrapText="1"/>
    </xf>
    <xf numFmtId="0" fontId="18" fillId="35" borderId="89" xfId="0" applyFont="1" applyFill="1" applyBorder="1" applyAlignment="1">
      <alignment horizontal="center" vertical="center" textRotation="90" wrapText="1"/>
    </xf>
    <xf numFmtId="0" fontId="18" fillId="35" borderId="19" xfId="0" applyFont="1" applyFill="1" applyBorder="1" applyAlignment="1">
      <alignment horizontal="center" vertical="center" textRotation="90" wrapText="1"/>
    </xf>
    <xf numFmtId="0" fontId="17" fillId="7" borderId="141" xfId="0" applyFont="1" applyFill="1" applyBorder="1" applyAlignment="1">
      <alignment horizontal="center" vertical="center"/>
    </xf>
    <xf numFmtId="0" fontId="17" fillId="7" borderId="127" xfId="0" applyFont="1" applyFill="1" applyBorder="1" applyAlignment="1">
      <alignment horizontal="center" vertical="center"/>
    </xf>
    <xf numFmtId="0" fontId="17" fillId="31" borderId="40" xfId="0" applyFont="1" applyFill="1" applyBorder="1" applyAlignment="1">
      <alignment horizontal="center" vertical="center"/>
    </xf>
    <xf numFmtId="0" fontId="17" fillId="31" borderId="48" xfId="0" applyFont="1" applyFill="1" applyBorder="1" applyAlignment="1">
      <alignment horizontal="center" vertical="center"/>
    </xf>
    <xf numFmtId="0" fontId="17" fillId="23" borderId="127" xfId="0" applyFont="1" applyFill="1" applyBorder="1" applyAlignment="1">
      <alignment horizontal="center" vertical="center"/>
    </xf>
    <xf numFmtId="0" fontId="17" fillId="12" borderId="151" xfId="0" applyFont="1" applyFill="1" applyBorder="1" applyAlignment="1">
      <alignment horizontal="center" vertical="center"/>
    </xf>
    <xf numFmtId="0" fontId="17" fillId="12" borderId="127" xfId="0" applyFont="1" applyFill="1" applyBorder="1" applyAlignment="1">
      <alignment horizontal="center" vertical="center"/>
    </xf>
    <xf numFmtId="0" fontId="17" fillId="35" borderId="89" xfId="0" applyFont="1" applyFill="1" applyBorder="1" applyAlignment="1">
      <alignment horizontal="center" vertical="center" textRotation="90" wrapText="1"/>
    </xf>
    <xf numFmtId="0" fontId="17" fillId="35" borderId="19" xfId="0" applyFont="1" applyFill="1" applyBorder="1" applyAlignment="1">
      <alignment horizontal="center" vertical="center" textRotation="90" wrapText="1"/>
    </xf>
    <xf numFmtId="0" fontId="17" fillId="0" borderId="19" xfId="0" applyFont="1" applyFill="1" applyBorder="1" applyAlignment="1">
      <alignment horizontal="center" vertical="center" textRotation="90" wrapText="1"/>
    </xf>
    <xf numFmtId="0" fontId="43" fillId="0" borderId="47" xfId="0" applyFont="1" applyFill="1" applyBorder="1" applyAlignment="1">
      <alignment horizontal="center" vertical="center" wrapText="1"/>
    </xf>
    <xf numFmtId="0" fontId="43" fillId="0" borderId="48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18" fillId="40" borderId="89" xfId="0" applyFont="1" applyFill="1" applyBorder="1" applyAlignment="1">
      <alignment horizontal="center" vertical="center" textRotation="90" wrapText="1"/>
    </xf>
    <xf numFmtId="0" fontId="55" fillId="36" borderId="96" xfId="0" applyFont="1" applyFill="1" applyBorder="1" applyAlignment="1">
      <alignment horizontal="center" vertical="center" textRotation="90" wrapText="1"/>
    </xf>
    <xf numFmtId="0" fontId="55" fillId="36" borderId="92" xfId="0" applyFont="1" applyFill="1" applyBorder="1" applyAlignment="1">
      <alignment horizontal="center" vertical="center" textRotation="90" wrapText="1"/>
    </xf>
    <xf numFmtId="0" fontId="55" fillId="36" borderId="93" xfId="0" applyFont="1" applyFill="1" applyBorder="1" applyAlignment="1">
      <alignment horizontal="center" vertical="center" textRotation="90" wrapText="1"/>
    </xf>
    <xf numFmtId="0" fontId="18" fillId="3" borderId="89" xfId="0" applyFont="1" applyFill="1" applyBorder="1" applyAlignment="1">
      <alignment horizontal="center" vertical="center" textRotation="90" wrapText="1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 wrapText="1"/>
    </xf>
    <xf numFmtId="0" fontId="48" fillId="0" borderId="51" xfId="0" applyFont="1" applyFill="1" applyBorder="1" applyAlignment="1">
      <alignment horizontal="center" vertical="center" wrapText="1"/>
    </xf>
    <xf numFmtId="0" fontId="18" fillId="36" borderId="89" xfId="0" applyFont="1" applyFill="1" applyBorder="1" applyAlignment="1">
      <alignment horizontal="center" vertical="center" textRotation="90" wrapText="1"/>
    </xf>
    <xf numFmtId="0" fontId="18" fillId="39" borderId="89" xfId="0" applyFont="1" applyFill="1" applyBorder="1" applyAlignment="1">
      <alignment horizontal="center" vertical="center" textRotation="90" wrapText="1"/>
    </xf>
    <xf numFmtId="0" fontId="57" fillId="0" borderId="8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/>
    </xf>
    <xf numFmtId="0" fontId="56" fillId="0" borderId="95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 wrapText="1"/>
    </xf>
    <xf numFmtId="0" fontId="48" fillId="0" borderId="48" xfId="0" applyFont="1" applyBorder="1" applyAlignment="1">
      <alignment horizontal="center" vertical="center" wrapText="1"/>
    </xf>
    <xf numFmtId="0" fontId="48" fillId="0" borderId="51" xfId="0" applyFont="1" applyBorder="1" applyAlignment="1">
      <alignment horizontal="center" vertical="center" wrapText="1"/>
    </xf>
    <xf numFmtId="0" fontId="18" fillId="11" borderId="94" xfId="0" applyFont="1" applyFill="1" applyBorder="1" applyAlignment="1">
      <alignment horizontal="center" vertical="center" textRotation="90" wrapText="1"/>
    </xf>
    <xf numFmtId="0" fontId="57" fillId="0" borderId="85" xfId="0" applyFont="1" applyBorder="1" applyAlignment="1">
      <alignment horizontal="center" vertical="center" textRotation="90"/>
    </xf>
    <xf numFmtId="0" fontId="17" fillId="11" borderId="85" xfId="0" applyFont="1" applyFill="1" applyBorder="1" applyAlignment="1">
      <alignment horizontal="center" vertical="center" textRotation="90" wrapText="1"/>
    </xf>
    <xf numFmtId="0" fontId="17" fillId="11" borderId="89" xfId="0" applyFont="1" applyFill="1" applyBorder="1" applyAlignment="1">
      <alignment horizontal="center" vertical="center" textRotation="90" wrapText="1"/>
    </xf>
    <xf numFmtId="0" fontId="17" fillId="11" borderId="19" xfId="0" applyFont="1" applyFill="1" applyBorder="1" applyAlignment="1">
      <alignment horizontal="center" vertical="center" textRotation="90" wrapText="1"/>
    </xf>
    <xf numFmtId="0" fontId="18" fillId="32" borderId="94" xfId="0" applyFont="1" applyFill="1" applyBorder="1" applyAlignment="1">
      <alignment horizontal="center" vertical="center" textRotation="90"/>
    </xf>
    <xf numFmtId="0" fontId="17" fillId="25" borderId="85" xfId="0" applyFont="1" applyFill="1" applyBorder="1" applyAlignment="1">
      <alignment horizontal="center" vertical="center" textRotation="90" wrapText="1"/>
    </xf>
    <xf numFmtId="0" fontId="17" fillId="25" borderId="89" xfId="0" applyFont="1" applyFill="1" applyBorder="1" applyAlignment="1">
      <alignment horizontal="center" vertical="center" textRotation="90" wrapText="1"/>
    </xf>
    <xf numFmtId="0" fontId="17" fillId="36" borderId="85" xfId="0" applyFont="1" applyFill="1" applyBorder="1" applyAlignment="1">
      <alignment horizontal="center" vertical="center" textRotation="90" wrapText="1"/>
    </xf>
    <xf numFmtId="0" fontId="17" fillId="36" borderId="89" xfId="0" applyFont="1" applyFill="1" applyBorder="1" applyAlignment="1">
      <alignment horizontal="center" vertical="center" textRotation="90" wrapText="1"/>
    </xf>
    <xf numFmtId="0" fontId="17" fillId="36" borderId="19" xfId="0" applyFont="1" applyFill="1" applyBorder="1" applyAlignment="1">
      <alignment horizontal="center" vertical="center" textRotation="90" wrapText="1"/>
    </xf>
    <xf numFmtId="0" fontId="17" fillId="32" borderId="85" xfId="0" applyFont="1" applyFill="1" applyBorder="1" applyAlignment="1">
      <alignment horizontal="center" vertical="center" textRotation="90"/>
    </xf>
    <xf numFmtId="0" fontId="17" fillId="32" borderId="89" xfId="0" applyFont="1" applyFill="1" applyBorder="1" applyAlignment="1">
      <alignment horizontal="center" vertical="center" textRotation="90"/>
    </xf>
    <xf numFmtId="0" fontId="17" fillId="32" borderId="19" xfId="0" applyFont="1" applyFill="1" applyBorder="1" applyAlignment="1">
      <alignment horizontal="center" vertical="center" textRotation="90"/>
    </xf>
    <xf numFmtId="0" fontId="18" fillId="32" borderId="94" xfId="0" applyFont="1" applyFill="1" applyBorder="1" applyAlignment="1">
      <alignment horizontal="center" vertical="center" textRotation="90" wrapText="1"/>
    </xf>
    <xf numFmtId="0" fontId="17" fillId="40" borderId="85" xfId="0" applyFont="1" applyFill="1" applyBorder="1" applyAlignment="1">
      <alignment horizontal="center" vertical="center" textRotation="90" wrapText="1"/>
    </xf>
    <xf numFmtId="0" fontId="17" fillId="40" borderId="89" xfId="0" applyFont="1" applyFill="1" applyBorder="1" applyAlignment="1">
      <alignment horizontal="center" vertical="center" textRotation="90" wrapText="1"/>
    </xf>
    <xf numFmtId="0" fontId="17" fillId="40" borderId="19" xfId="0" applyFont="1" applyFill="1" applyBorder="1" applyAlignment="1">
      <alignment horizontal="center" vertical="center" textRotation="90" wrapText="1"/>
    </xf>
    <xf numFmtId="0" fontId="86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 wrapText="1"/>
    </xf>
    <xf numFmtId="0" fontId="11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43" borderId="102" xfId="0" applyFont="1" applyFill="1" applyBorder="1" applyAlignment="1">
      <alignment horizontal="center" vertical="center" textRotation="90"/>
    </xf>
    <xf numFmtId="0" fontId="9" fillId="43" borderId="98" xfId="0" applyFont="1" applyFill="1" applyBorder="1" applyAlignment="1">
      <alignment horizontal="center" vertical="center" textRotation="90"/>
    </xf>
    <xf numFmtId="0" fontId="9" fillId="43" borderId="100" xfId="0" applyFont="1" applyFill="1" applyBorder="1" applyAlignment="1">
      <alignment horizontal="center" vertical="center" textRotation="90"/>
    </xf>
    <xf numFmtId="0" fontId="9" fillId="43" borderId="101" xfId="0" applyFont="1" applyFill="1" applyBorder="1" applyAlignment="1">
      <alignment horizontal="center" vertical="center" textRotation="90"/>
    </xf>
    <xf numFmtId="0" fontId="9" fillId="43" borderId="99" xfId="0" applyFont="1" applyFill="1" applyBorder="1" applyAlignment="1">
      <alignment horizontal="center" vertical="center" textRotation="90"/>
    </xf>
    <xf numFmtId="0" fontId="9" fillId="43" borderId="150" xfId="0" applyFont="1" applyFill="1" applyBorder="1" applyAlignment="1">
      <alignment horizontal="center" vertical="center" textRotation="90"/>
    </xf>
    <xf numFmtId="0" fontId="9" fillId="43" borderId="37" xfId="0" applyFont="1" applyFill="1" applyBorder="1" applyAlignment="1">
      <alignment horizontal="center" vertical="center" textRotation="90"/>
    </xf>
    <xf numFmtId="0" fontId="9" fillId="43" borderId="148" xfId="0" applyFont="1" applyFill="1" applyBorder="1" applyAlignment="1">
      <alignment horizontal="center" vertical="center" textRotation="90"/>
    </xf>
    <xf numFmtId="0" fontId="9" fillId="43" borderId="23" xfId="0" applyFont="1" applyFill="1" applyBorder="1" applyAlignment="1">
      <alignment horizontal="center" vertical="center" textRotation="90"/>
    </xf>
    <xf numFmtId="0" fontId="9" fillId="43" borderId="53" xfId="0" applyFont="1" applyFill="1" applyBorder="1" applyAlignment="1">
      <alignment horizontal="center" vertical="center" textRotation="90"/>
    </xf>
    <xf numFmtId="0" fontId="9" fillId="33" borderId="98" xfId="0" applyFont="1" applyFill="1" applyBorder="1" applyAlignment="1">
      <alignment horizontal="center" vertical="center" textRotation="90"/>
    </xf>
    <xf numFmtId="0" fontId="9" fillId="33" borderId="99" xfId="0" applyFont="1" applyFill="1" applyBorder="1" applyAlignment="1">
      <alignment horizontal="center" vertical="center" textRotation="90"/>
    </xf>
    <xf numFmtId="0" fontId="9" fillId="33" borderId="102" xfId="0" applyFont="1" applyFill="1" applyBorder="1" applyAlignment="1">
      <alignment horizontal="center" vertical="center" textRotation="90"/>
    </xf>
    <xf numFmtId="0" fontId="9" fillId="33" borderId="100" xfId="0" applyFont="1" applyFill="1" applyBorder="1" applyAlignment="1">
      <alignment horizontal="center" vertical="center" textRotation="90"/>
    </xf>
    <xf numFmtId="0" fontId="7" fillId="0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83" fillId="0" borderId="0" xfId="0" applyFont="1" applyFill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9" fillId="33" borderId="101" xfId="0" applyFont="1" applyFill="1" applyBorder="1" applyAlignment="1">
      <alignment horizontal="center" vertical="center" textRotation="90"/>
    </xf>
    <xf numFmtId="0" fontId="8" fillId="0" borderId="2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wrapText="1"/>
    </xf>
    <xf numFmtId="0" fontId="118" fillId="0" borderId="0" xfId="0" applyFont="1" applyFill="1" applyAlignment="1">
      <alignment horizontal="center" wrapText="1"/>
    </xf>
    <xf numFmtId="0" fontId="25" fillId="0" borderId="2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/>
    </xf>
    <xf numFmtId="0" fontId="9" fillId="28" borderId="98" xfId="0" applyFont="1" applyFill="1" applyBorder="1" applyAlignment="1">
      <alignment horizontal="center" vertical="center" textRotation="90"/>
    </xf>
    <xf numFmtId="0" fontId="9" fillId="28" borderId="99" xfId="0" applyFont="1" applyFill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9" fillId="25" borderId="98" xfId="0" applyFont="1" applyFill="1" applyBorder="1" applyAlignment="1">
      <alignment horizontal="center" vertical="center" textRotation="90"/>
    </xf>
    <xf numFmtId="0" fontId="9" fillId="25" borderId="99" xfId="0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 horizontal="center" vertical="center" wrapText="1"/>
    </xf>
    <xf numFmtId="0" fontId="83" fillId="0" borderId="0" xfId="0" applyFont="1" applyFill="1" applyBorder="1" applyAlignment="1">
      <alignment horizontal="center" wrapText="1"/>
    </xf>
    <xf numFmtId="0" fontId="9" fillId="28" borderId="100" xfId="0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/>
    </xf>
    <xf numFmtId="0" fontId="118" fillId="0" borderId="0" xfId="0" applyFont="1" applyFill="1" applyAlignment="1">
      <alignment horizontal="center"/>
    </xf>
    <xf numFmtId="0" fontId="9" fillId="25" borderId="100" xfId="0" applyFont="1" applyFill="1" applyBorder="1" applyAlignment="1">
      <alignment horizontal="center" vertical="center" textRotation="90"/>
    </xf>
    <xf numFmtId="0" fontId="117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 vertical="center"/>
    </xf>
    <xf numFmtId="0" fontId="21" fillId="43" borderId="98" xfId="0" applyFont="1" applyFill="1" applyBorder="1" applyAlignment="1">
      <alignment horizontal="center" vertical="center" textRotation="90"/>
    </xf>
    <xf numFmtId="0" fontId="21" fillId="43" borderId="99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/>
    </xf>
    <xf numFmtId="0" fontId="8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3" fillId="0" borderId="0" xfId="0" applyFont="1" applyBorder="1" applyAlignment="1">
      <alignment horizontal="center"/>
    </xf>
    <xf numFmtId="0" fontId="83" fillId="0" borderId="44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/>
    </xf>
    <xf numFmtId="0" fontId="9" fillId="28" borderId="102" xfId="0" applyFont="1" applyFill="1" applyBorder="1" applyAlignment="1">
      <alignment horizontal="center" vertical="center" textRotation="90"/>
    </xf>
    <xf numFmtId="0" fontId="9" fillId="28" borderId="101" xfId="0" applyFont="1" applyFill="1" applyBorder="1" applyAlignment="1">
      <alignment horizontal="center" vertical="center" textRotation="90"/>
    </xf>
    <xf numFmtId="0" fontId="74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4" fillId="6" borderId="113" xfId="0" applyFont="1" applyFill="1" applyBorder="1" applyAlignment="1">
      <alignment horizontal="center" vertical="center" wrapText="1"/>
    </xf>
    <xf numFmtId="0" fontId="94" fillId="6" borderId="112" xfId="0" applyFont="1" applyFill="1" applyBorder="1" applyAlignment="1">
      <alignment horizontal="center" vertical="center" wrapText="1"/>
    </xf>
    <xf numFmtId="14" fontId="60" fillId="0" borderId="27" xfId="0" applyNumberFormat="1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/>
    </xf>
    <xf numFmtId="0" fontId="60" fillId="0" borderId="27" xfId="0" applyFont="1" applyFill="1" applyBorder="1" applyAlignment="1">
      <alignment horizontal="left" vertical="center" wrapText="1"/>
    </xf>
    <xf numFmtId="0" fontId="64" fillId="4" borderId="0" xfId="0" applyFont="1" applyFill="1" applyAlignment="1">
      <alignment horizontal="center" vertical="center"/>
    </xf>
    <xf numFmtId="0" fontId="110" fillId="25" borderId="28" xfId="0" applyFont="1" applyFill="1" applyBorder="1" applyAlignment="1">
      <alignment horizontal="center" vertical="center"/>
    </xf>
    <xf numFmtId="0" fontId="110" fillId="25" borderId="103" xfId="0" applyFont="1" applyFill="1" applyBorder="1" applyAlignment="1">
      <alignment horizontal="center" vertical="center"/>
    </xf>
    <xf numFmtId="0" fontId="94" fillId="8" borderId="16" xfId="0" applyFont="1" applyFill="1" applyBorder="1" applyAlignment="1">
      <alignment horizontal="center" vertical="center" wrapText="1"/>
    </xf>
    <xf numFmtId="0" fontId="94" fillId="8" borderId="112" xfId="0" applyFont="1" applyFill="1" applyBorder="1" applyAlignment="1">
      <alignment horizontal="center" vertical="center" wrapText="1"/>
    </xf>
    <xf numFmtId="0" fontId="94" fillId="2" borderId="113" xfId="0" applyFont="1" applyFill="1" applyBorder="1" applyAlignment="1">
      <alignment horizontal="center" vertical="center" wrapText="1"/>
    </xf>
    <xf numFmtId="0" fontId="94" fillId="2" borderId="112" xfId="0" applyFont="1" applyFill="1" applyBorder="1" applyAlignment="1">
      <alignment horizontal="center" vertical="center" wrapText="1"/>
    </xf>
    <xf numFmtId="0" fontId="114" fillId="0" borderId="27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left" vertical="center"/>
    </xf>
    <xf numFmtId="0" fontId="64" fillId="4" borderId="59" xfId="0" applyFont="1" applyFill="1" applyBorder="1" applyAlignment="1">
      <alignment horizontal="center" vertical="center"/>
    </xf>
    <xf numFmtId="0" fontId="109" fillId="25" borderId="28" xfId="0" applyFont="1" applyFill="1" applyBorder="1" applyAlignment="1">
      <alignment horizontal="center" vertical="center"/>
    </xf>
    <xf numFmtId="0" fontId="109" fillId="25" borderId="103" xfId="0" applyFont="1" applyFill="1" applyBorder="1" applyAlignment="1">
      <alignment horizontal="center" vertical="center"/>
    </xf>
    <xf numFmtId="0" fontId="94" fillId="3" borderId="113" xfId="0" applyFont="1" applyFill="1" applyBorder="1" applyAlignment="1">
      <alignment horizontal="center" vertical="center" wrapText="1"/>
    </xf>
    <xf numFmtId="0" fontId="94" fillId="3" borderId="112" xfId="0" applyFont="1" applyFill="1" applyBorder="1" applyAlignment="1">
      <alignment horizontal="center" vertical="center" wrapText="1"/>
    </xf>
    <xf numFmtId="0" fontId="94" fillId="9" borderId="113" xfId="0" applyFont="1" applyFill="1" applyBorder="1" applyAlignment="1">
      <alignment horizontal="center" vertical="center" wrapText="1"/>
    </xf>
    <xf numFmtId="0" fontId="94" fillId="9" borderId="112" xfId="0" applyFont="1" applyFill="1" applyBorder="1" applyAlignment="1">
      <alignment horizontal="center" vertical="center" wrapText="1"/>
    </xf>
    <xf numFmtId="0" fontId="60" fillId="26" borderId="27" xfId="0" applyFont="1" applyFill="1" applyBorder="1" applyAlignment="1">
      <alignment horizontal="left" vertical="center" wrapText="1"/>
    </xf>
    <xf numFmtId="0" fontId="60" fillId="26" borderId="0" xfId="0" applyFont="1" applyFill="1" applyBorder="1" applyAlignment="1">
      <alignment horizontal="left" vertical="center"/>
    </xf>
    <xf numFmtId="0" fontId="94" fillId="10" borderId="113" xfId="0" applyFont="1" applyFill="1" applyBorder="1" applyAlignment="1">
      <alignment horizontal="center" vertical="center" wrapText="1"/>
    </xf>
    <xf numFmtId="0" fontId="94" fillId="10" borderId="112" xfId="0" applyFont="1" applyFill="1" applyBorder="1" applyAlignment="1">
      <alignment horizontal="center" vertical="center" wrapText="1"/>
    </xf>
    <xf numFmtId="0" fontId="97" fillId="42" borderId="28" xfId="0" applyFont="1" applyFill="1" applyBorder="1" applyAlignment="1">
      <alignment horizontal="center" vertical="center"/>
    </xf>
    <xf numFmtId="0" fontId="97" fillId="42" borderId="103" xfId="0" applyFont="1" applyFill="1" applyBorder="1" applyAlignment="1">
      <alignment horizontal="center" vertical="center"/>
    </xf>
    <xf numFmtId="16" fontId="60" fillId="0" borderId="27" xfId="0" applyNumberFormat="1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/>
    </xf>
    <xf numFmtId="0" fontId="94" fillId="42" borderId="28" xfId="0" applyFont="1" applyFill="1" applyBorder="1" applyAlignment="1">
      <alignment horizontal="center" vertical="center"/>
    </xf>
    <xf numFmtId="0" fontId="94" fillId="42" borderId="103" xfId="0" applyFont="1" applyFill="1" applyBorder="1" applyAlignment="1">
      <alignment horizontal="center" vertical="center"/>
    </xf>
    <xf numFmtId="0" fontId="7" fillId="26" borderId="59" xfId="0" applyFont="1" applyFill="1" applyBorder="1" applyAlignment="1">
      <alignment horizontal="center" vertical="center"/>
    </xf>
    <xf numFmtId="0" fontId="95" fillId="26" borderId="0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1" fillId="3" borderId="47" xfId="0" applyFont="1" applyFill="1" applyBorder="1" applyAlignment="1">
      <alignment horizontal="center" vertical="center"/>
    </xf>
    <xf numFmtId="0" fontId="21" fillId="3" borderId="48" xfId="0" applyFont="1" applyFill="1" applyBorder="1" applyAlignment="1">
      <alignment horizontal="center" vertical="center"/>
    </xf>
    <xf numFmtId="0" fontId="21" fillId="3" borderId="51" xfId="0" applyFont="1" applyFill="1" applyBorder="1" applyAlignment="1">
      <alignment horizontal="center" vertical="center"/>
    </xf>
    <xf numFmtId="0" fontId="68" fillId="16" borderId="47" xfId="0" applyFont="1" applyFill="1" applyBorder="1" applyAlignment="1">
      <alignment horizontal="center" vertical="center"/>
    </xf>
    <xf numFmtId="0" fontId="68" fillId="16" borderId="48" xfId="0" applyFont="1" applyFill="1" applyBorder="1" applyAlignment="1">
      <alignment horizontal="center" vertical="center"/>
    </xf>
    <xf numFmtId="0" fontId="68" fillId="16" borderId="51" xfId="0" applyFont="1" applyFill="1" applyBorder="1" applyAlignment="1">
      <alignment horizontal="center" vertical="center"/>
    </xf>
    <xf numFmtId="0" fontId="68" fillId="7" borderId="47" xfId="0" applyFont="1" applyFill="1" applyBorder="1" applyAlignment="1">
      <alignment horizontal="center" vertical="center"/>
    </xf>
    <xf numFmtId="0" fontId="68" fillId="7" borderId="48" xfId="0" applyFont="1" applyFill="1" applyBorder="1" applyAlignment="1">
      <alignment horizontal="center" vertical="center"/>
    </xf>
    <xf numFmtId="0" fontId="70" fillId="12" borderId="104" xfId="0" applyFont="1" applyFill="1" applyBorder="1" applyAlignment="1">
      <alignment horizontal="center" vertical="center"/>
    </xf>
    <xf numFmtId="0" fontId="70" fillId="12" borderId="48" xfId="0" applyFont="1" applyFill="1" applyBorder="1" applyAlignment="1">
      <alignment horizontal="center" vertical="center"/>
    </xf>
    <xf numFmtId="0" fontId="70" fillId="12" borderId="105" xfId="0" applyFont="1" applyFill="1" applyBorder="1" applyAlignment="1">
      <alignment horizontal="center" vertical="center"/>
    </xf>
    <xf numFmtId="0" fontId="22" fillId="2" borderId="104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105" xfId="0" applyFont="1" applyFill="1" applyBorder="1" applyAlignment="1">
      <alignment horizontal="center" vertical="center"/>
    </xf>
    <xf numFmtId="0" fontId="71" fillId="4" borderId="104" xfId="0" applyFont="1" applyFill="1" applyBorder="1" applyAlignment="1">
      <alignment horizontal="center" vertical="center"/>
    </xf>
    <xf numFmtId="0" fontId="71" fillId="4" borderId="105" xfId="0" applyFont="1" applyFill="1" applyBorder="1" applyAlignment="1">
      <alignment horizontal="center" vertical="center"/>
    </xf>
    <xf numFmtId="0" fontId="4" fillId="19" borderId="10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12" fillId="16" borderId="2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right" vertical="center"/>
    </xf>
    <xf numFmtId="0" fontId="9" fillId="2" borderId="102" xfId="0" applyFont="1" applyFill="1" applyBorder="1" applyAlignment="1">
      <alignment horizontal="center" vertical="center" textRotation="90"/>
    </xf>
    <xf numFmtId="0" fontId="9" fillId="41" borderId="98" xfId="0" applyFont="1" applyFill="1" applyBorder="1" applyAlignment="1">
      <alignment horizontal="center" vertical="center" textRotation="90"/>
    </xf>
    <xf numFmtId="0" fontId="9" fillId="41" borderId="100" xfId="0" applyFont="1" applyFill="1" applyBorder="1" applyAlignment="1">
      <alignment horizontal="center" vertical="center" textRotation="90"/>
    </xf>
    <xf numFmtId="0" fontId="46" fillId="0" borderId="0" xfId="0" applyFont="1" applyBorder="1" applyAlignment="1">
      <alignment horizontal="right" vertical="center"/>
    </xf>
    <xf numFmtId="0" fontId="9" fillId="41" borderId="101" xfId="0" applyFont="1" applyFill="1" applyBorder="1" applyAlignment="1">
      <alignment horizontal="center" vertical="center" textRotation="90"/>
    </xf>
    <xf numFmtId="0" fontId="9" fillId="41" borderId="99" xfId="0" applyFont="1" applyFill="1" applyBorder="1" applyAlignment="1">
      <alignment horizontal="center" vertical="center" textRotation="90"/>
    </xf>
    <xf numFmtId="0" fontId="91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4" borderId="1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8" fillId="10" borderId="37" xfId="0" applyFont="1" applyFill="1" applyBorder="1" applyAlignment="1">
      <alignment vertical="center" textRotation="90"/>
    </xf>
    <xf numFmtId="0" fontId="8" fillId="18" borderId="37" xfId="0" applyFont="1" applyFill="1" applyBorder="1" applyAlignment="1">
      <alignment vertical="center" textRotation="90"/>
    </xf>
    <xf numFmtId="0" fontId="8" fillId="18" borderId="38" xfId="0" applyFont="1" applyFill="1" applyBorder="1" applyAlignment="1">
      <alignment vertical="center" textRotation="90"/>
    </xf>
    <xf numFmtId="0" fontId="8" fillId="11" borderId="11" xfId="0" applyFont="1" applyFill="1" applyBorder="1" applyAlignment="1">
      <alignment vertical="center" textRotation="90"/>
    </xf>
    <xf numFmtId="0" fontId="8" fillId="7" borderId="11" xfId="0" applyFont="1" applyFill="1" applyBorder="1" applyAlignment="1">
      <alignment vertical="center" textRotation="90"/>
    </xf>
    <xf numFmtId="0" fontId="8" fillId="17" borderId="11" xfId="0" applyFont="1" applyFill="1" applyBorder="1" applyAlignment="1">
      <alignment vertical="center" textRotation="90"/>
    </xf>
    <xf numFmtId="0" fontId="13" fillId="4" borderId="1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0" fontId="8" fillId="25" borderId="28" xfId="0" applyFont="1" applyFill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25" borderId="103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vertical="center" textRotation="90"/>
    </xf>
    <xf numFmtId="0" fontId="8" fillId="2" borderId="11" xfId="0" applyFont="1" applyFill="1" applyBorder="1" applyAlignment="1">
      <alignment vertical="center" textRotation="90"/>
    </xf>
    <xf numFmtId="0" fontId="118" fillId="0" borderId="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103" xfId="0" applyFont="1" applyBorder="1" applyAlignment="1">
      <alignment horizontal="center" vertical="center"/>
    </xf>
    <xf numFmtId="0" fontId="82" fillId="3" borderId="11" xfId="0" applyFont="1" applyFill="1" applyBorder="1" applyAlignment="1">
      <alignment horizontal="center" vertical="center"/>
    </xf>
    <xf numFmtId="0" fontId="55" fillId="0" borderId="59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7" fillId="3" borderId="59" xfId="0" applyFont="1" applyFill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</cellXfs>
  <cellStyles count="25">
    <cellStyle name="Comma 2" xfId="1"/>
    <cellStyle name="Comma0" xfId="2"/>
    <cellStyle name="Currency0" xfId="3"/>
    <cellStyle name="Date" xfId="4"/>
    <cellStyle name="Fixed" xfId="5"/>
    <cellStyle name="Heading 1 2" xfId="6"/>
    <cellStyle name="Heading 2 2" xfId="7"/>
    <cellStyle name="Hyperlink" xfId="8" builtinId="8"/>
    <cellStyle name="Hyperlink 2" xfId="9"/>
    <cellStyle name="Input" xfId="10" builtinId="20"/>
    <cellStyle name="Normal" xfId="0" builtinId="0"/>
    <cellStyle name="Normal 2" xfId="11"/>
    <cellStyle name="Note" xfId="12" builtinId="10"/>
    <cellStyle name="Total 2" xfId="13"/>
    <cellStyle name="똿뗦먛귟 [0.00]_PRODUCT DETAIL Q1" xfId="14"/>
    <cellStyle name="똿뗦먛귟_PRODUCT DETAIL Q1" xfId="15"/>
    <cellStyle name="믅됞 [0.00]_PRODUCT DETAIL Q1" xfId="16"/>
    <cellStyle name="믅됞_PRODUCT DETAIL Q1" xfId="17"/>
    <cellStyle name="백분율_HOBONG" xfId="18"/>
    <cellStyle name="뷭?_BOOKSHIP" xfId="19"/>
    <cellStyle name="콤마 [0]_1202" xfId="20"/>
    <cellStyle name="콤마_1202" xfId="21"/>
    <cellStyle name="통화 [0]_1202" xfId="22"/>
    <cellStyle name="통화_1202" xfId="23"/>
    <cellStyle name="표준_(정보부문)월별인원계획" xfId="24"/>
  </cellStyles>
  <dxfs count="0"/>
  <tableStyles count="0" defaultTableStyle="TableStyleMedium9" defaultPivotStyle="PivotStyleLight16"/>
  <colors>
    <mruColors>
      <color rgb="FFFFFF99"/>
      <color rgb="FFFFCCCC"/>
      <color rgb="FFFFCCFF"/>
      <color rgb="FF99FF66"/>
      <color rgb="FFFF3399"/>
      <color rgb="FF99FFCC"/>
      <color rgb="FF66FFFF"/>
      <color rgb="FFFF99FF"/>
      <color rgb="FF66FF33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161926</xdr:colOff>
      <xdr:row>0</xdr:row>
      <xdr:rowOff>0</xdr:rowOff>
    </xdr:from>
    <xdr:to>
      <xdr:col>18</xdr:col>
      <xdr:colOff>0</xdr:colOff>
      <xdr:row>3</xdr:row>
      <xdr:rowOff>180975</xdr:rowOff>
    </xdr:to>
    <xdr:sp macro="" textlink="">
      <xdr:nvSpPr>
        <xdr:cNvPr id="35964" name="WordArt 9"/>
        <xdr:cNvSpPr>
          <a:spLocks noChangeArrowheads="1" noChangeShapeType="1"/>
        </xdr:cNvSpPr>
      </xdr:nvSpPr>
      <xdr:spPr bwMode="auto">
        <a:xfrm>
          <a:off x="628651" y="0"/>
          <a:ext cx="2283142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lnSpc>
              <a:spcPts val="19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TRƯỜNG CAO ĐẲNG NGHỀ</a:t>
          </a:r>
        </a:p>
        <a:p>
          <a:pPr algn="ctr" rtl="1">
            <a:lnSpc>
              <a:spcPts val="1800"/>
            </a:lnSpc>
            <a:defRPr sz="1000"/>
          </a:pPr>
          <a:r>
            <a:rPr lang="vi-VN" sz="1800" b="1" i="0" strike="noStrike">
              <a:solidFill>
                <a:srgbClr val="FF0000"/>
              </a:solidFill>
              <a:latin typeface="Times New Roman"/>
              <a:cs typeface="Times New Roman"/>
            </a:rPr>
            <a:t>THÀNH PHỐ HỒ CHÍ MINH</a:t>
          </a:r>
        </a:p>
      </xdr:txBody>
    </xdr:sp>
    <xdr:clientData/>
  </xdr:twoCellAnchor>
  <xdr:oneCellAnchor>
    <xdr:from>
      <xdr:col>10</xdr:col>
      <xdr:colOff>981073</xdr:colOff>
      <xdr:row>0</xdr:row>
      <xdr:rowOff>104774</xdr:rowOff>
    </xdr:from>
    <xdr:ext cx="9410701" cy="1095375"/>
    <xdr:sp macro="" textlink="">
      <xdr:nvSpPr>
        <xdr:cNvPr id="3" name="Rectangle 2"/>
        <xdr:cNvSpPr/>
      </xdr:nvSpPr>
      <xdr:spPr>
        <a:xfrm flipH="1">
          <a:off x="5238748" y="104774"/>
          <a:ext cx="9410701" cy="1095375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THỜI</a:t>
          </a:r>
          <a:r>
            <a:rPr lang="en-US" sz="32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cs typeface="Times New Roman" pitchFamily="18" charset="0"/>
            </a:rPr>
            <a:t> KHÓA BIỂU CÁC LỚP KHÓA 17, 18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3200" b="1" cap="none" spc="0" baseline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  <a:latin typeface="Times New Roman" pitchFamily="18" charset="0"/>
              <a:ea typeface="+mn-ea"/>
              <a:cs typeface="Times New Roman" pitchFamily="18" charset="0"/>
            </a:rPr>
            <a:t>CẬP NHẬT NGÀY 26/08/2019</a:t>
          </a:r>
          <a:endParaRPr lang="en-US" sz="3200" b="1" cap="none" spc="0" baseline="0">
            <a:ln w="11430"/>
            <a:solidFill>
              <a:srgbClr val="FF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trongnghia8881@yahoo.com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FC111"/>
  <sheetViews>
    <sheetView showGridLines="0" showZeros="0" tabSelected="1" zoomScaleNormal="100" zoomScaleSheetLayoutView="100" workbookViewId="0">
      <pane xSplit="1" ySplit="10" topLeftCell="S11" activePane="bottomRight" state="frozen"/>
      <selection activeCell="BQ9" sqref="BQ9"/>
      <selection pane="topRight" activeCell="BQ9" sqref="BQ9"/>
      <selection pane="bottomLeft" activeCell="BQ9" sqref="BQ9"/>
      <selection pane="bottomRight" activeCell="AX67" sqref="AX67"/>
    </sheetView>
  </sheetViews>
  <sheetFormatPr defaultRowHeight="12.75"/>
  <cols>
    <col min="1" max="1" width="9.140625" style="99" customWidth="1"/>
    <col min="2" max="2" width="5.7109375" style="99" customWidth="1"/>
    <col min="3" max="3" width="5.5703125" style="99" bestFit="1" customWidth="1"/>
    <col min="4" max="4" width="16.7109375" style="99" customWidth="1"/>
    <col min="5" max="5" width="11.85546875" style="99" customWidth="1"/>
    <col min="6" max="6" width="11.28515625" style="99" customWidth="1"/>
    <col min="7" max="7" width="14.42578125" style="99" hidden="1" customWidth="1"/>
    <col min="8" max="8" width="14.5703125" style="99" hidden="1" customWidth="1"/>
    <col min="9" max="10" width="14.42578125" style="99" hidden="1" customWidth="1"/>
    <col min="11" max="11" width="13.42578125" style="99" customWidth="1"/>
    <col min="12" max="12" width="13.5703125" style="99" customWidth="1"/>
    <col min="13" max="13" width="13.42578125" style="99" hidden="1" customWidth="1"/>
    <col min="14" max="14" width="13.28515625" style="99" hidden="1" customWidth="1"/>
    <col min="15" max="15" width="13.85546875" style="99" hidden="1" customWidth="1"/>
    <col min="16" max="16" width="14.7109375" style="99" hidden="1" customWidth="1"/>
    <col min="17" max="17" width="14" style="99" hidden="1" customWidth="1"/>
    <col min="18" max="18" width="13.7109375" style="99" hidden="1" customWidth="1"/>
    <col min="19" max="19" width="11.7109375" style="99" customWidth="1"/>
    <col min="20" max="20" width="11.5703125" style="99" customWidth="1"/>
    <col min="21" max="21" width="12.42578125" style="99" customWidth="1"/>
    <col min="22" max="23" width="13.7109375" style="99" hidden="1" customWidth="1"/>
    <col min="24" max="24" width="14" style="99" hidden="1" customWidth="1"/>
    <col min="25" max="25" width="14.28515625" style="99" hidden="1" customWidth="1"/>
    <col min="26" max="26" width="14" style="99" hidden="1" customWidth="1"/>
    <col min="27" max="27" width="15.140625" style="255" hidden="1" customWidth="1"/>
    <col min="28" max="29" width="13.28515625" style="255" hidden="1" customWidth="1"/>
    <col min="30" max="30" width="13.28515625" style="99" hidden="1" customWidth="1"/>
    <col min="31" max="31" width="14.42578125" style="99" customWidth="1"/>
    <col min="32" max="32" width="13.28515625" style="99" hidden="1" customWidth="1"/>
    <col min="33" max="33" width="12.7109375" style="401" customWidth="1"/>
    <col min="34" max="34" width="12" style="99" customWidth="1"/>
    <col min="35" max="35" width="12.140625" style="99" customWidth="1"/>
    <col min="36" max="36" width="13.85546875" style="99" hidden="1" customWidth="1"/>
    <col min="37" max="37" width="14.28515625" style="99" hidden="1" customWidth="1"/>
    <col min="38" max="38" width="14" style="99" hidden="1" customWidth="1"/>
    <col min="39" max="39" width="13.7109375" style="255" hidden="1" customWidth="1"/>
    <col min="40" max="40" width="13.42578125" style="99" customWidth="1"/>
    <col min="41" max="41" width="12.5703125" style="99" customWidth="1"/>
    <col min="42" max="42" width="14" style="99" customWidth="1"/>
    <col min="43" max="43" width="14.140625" style="99" hidden="1" customWidth="1"/>
    <col min="44" max="45" width="14.28515625" style="99" hidden="1" customWidth="1"/>
    <col min="46" max="46" width="15.28515625" style="99" hidden="1" customWidth="1"/>
    <col min="47" max="47" width="14.5703125" style="99" hidden="1" customWidth="1"/>
    <col min="48" max="48" width="13.7109375" style="99" hidden="1" customWidth="1"/>
    <col min="49" max="49" width="14.85546875" style="99" hidden="1" customWidth="1"/>
    <col min="50" max="50" width="14.5703125" style="99" customWidth="1"/>
    <col min="51" max="51" width="16.5703125" style="99" customWidth="1"/>
    <col min="52" max="52" width="5.5703125" style="99" customWidth="1"/>
    <col min="53" max="53" width="5.7109375" style="99" customWidth="1"/>
    <col min="54" max="54" width="7.28515625" style="99" customWidth="1"/>
    <col min="55" max="56" width="0" style="98" hidden="1" customWidth="1"/>
    <col min="57" max="57" width="4.42578125" style="715" customWidth="1"/>
    <col min="58" max="92" width="9.140625" style="98"/>
    <col min="93" max="16384" width="9.140625" style="99"/>
  </cols>
  <sheetData>
    <row r="1" spans="1:159" s="82" customFormat="1" ht="15.75">
      <c r="A1" s="80"/>
      <c r="B1" s="81"/>
      <c r="C1" s="81"/>
      <c r="D1" s="81"/>
      <c r="AA1" s="255"/>
      <c r="AB1" s="255"/>
      <c r="AC1" s="255"/>
      <c r="AE1" s="82" t="s">
        <v>815</v>
      </c>
      <c r="AG1" s="399"/>
      <c r="AM1" s="255"/>
      <c r="AY1" s="81"/>
      <c r="AZ1" s="81"/>
      <c r="BA1" s="81"/>
      <c r="BB1" s="80"/>
      <c r="BC1" s="83"/>
      <c r="BD1" s="83"/>
      <c r="BE1" s="716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</row>
    <row r="2" spans="1:159" s="82" customFormat="1" ht="15.75">
      <c r="A2" s="80"/>
      <c r="B2" s="81"/>
      <c r="C2" s="81"/>
      <c r="D2" s="81"/>
      <c r="AA2" s="255"/>
      <c r="AB2" s="255"/>
      <c r="AC2" s="255"/>
      <c r="AG2" s="399"/>
      <c r="AM2" s="255"/>
      <c r="AY2" s="81"/>
      <c r="AZ2" s="81"/>
      <c r="BA2" s="81"/>
      <c r="BB2" s="80"/>
      <c r="BC2" s="83"/>
      <c r="BD2" s="83"/>
      <c r="BE2" s="716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</row>
    <row r="3" spans="1:159" s="82" customFormat="1" ht="24.75" customHeight="1">
      <c r="A3" s="84"/>
      <c r="B3" s="84"/>
      <c r="C3" s="84"/>
      <c r="D3" s="84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330"/>
      <c r="AB3" s="330"/>
      <c r="AC3" s="330"/>
      <c r="AD3" s="81"/>
      <c r="AE3" s="81"/>
      <c r="AF3" s="81"/>
      <c r="AG3" s="400"/>
      <c r="AH3" s="756"/>
      <c r="AI3" s="756"/>
      <c r="AJ3" s="756"/>
      <c r="AK3" s="756"/>
      <c r="AL3" s="756"/>
      <c r="AM3" s="892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4"/>
      <c r="AZ3" s="84"/>
      <c r="BA3" s="84"/>
      <c r="BB3" s="84"/>
      <c r="BC3" s="83"/>
      <c r="BD3" s="83"/>
      <c r="BE3" s="716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</row>
    <row r="4" spans="1:159" s="82" customFormat="1" ht="18" customHeight="1">
      <c r="A4" s="84"/>
      <c r="B4" s="84"/>
      <c r="C4" s="84"/>
      <c r="D4" s="84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330"/>
      <c r="AB4" s="330"/>
      <c r="AC4" s="330"/>
      <c r="AD4" s="81"/>
      <c r="AE4" s="81"/>
      <c r="AF4" s="81"/>
      <c r="AG4" s="400"/>
      <c r="AH4" s="756"/>
      <c r="AI4" s="756"/>
      <c r="AJ4" s="756"/>
      <c r="AK4" s="756"/>
      <c r="AL4" s="756"/>
      <c r="AM4" s="892"/>
      <c r="AN4" s="81"/>
      <c r="AO4" s="81"/>
      <c r="AP4" s="81"/>
      <c r="AQ4" s="81" t="s">
        <v>815</v>
      </c>
      <c r="AR4" s="81"/>
      <c r="AS4" s="81"/>
      <c r="AT4" s="81"/>
      <c r="AU4" s="81"/>
      <c r="AV4" s="81"/>
      <c r="AW4" s="81"/>
      <c r="AX4" s="81"/>
      <c r="AY4" s="84"/>
      <c r="AZ4" s="84"/>
      <c r="BA4" s="84"/>
      <c r="BB4" s="84"/>
      <c r="BC4" s="83"/>
      <c r="BD4" s="83"/>
      <c r="BE4" s="716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</row>
    <row r="5" spans="1:159" s="82" customFormat="1" ht="18.75">
      <c r="A5" s="85"/>
      <c r="B5" s="81"/>
      <c r="C5" s="81"/>
      <c r="D5" s="81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331"/>
      <c r="AB5" s="331"/>
      <c r="AC5" s="331"/>
      <c r="AD5" s="81"/>
      <c r="AE5" s="81"/>
      <c r="AF5" s="81"/>
      <c r="AG5" s="400"/>
      <c r="AH5" s="757"/>
      <c r="AI5" s="757"/>
      <c r="AJ5" s="757"/>
      <c r="AK5" s="757"/>
      <c r="AL5" s="757"/>
      <c r="AM5" s="893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5"/>
      <c r="AY5" s="81"/>
      <c r="AZ5" s="81"/>
      <c r="BA5" s="81"/>
      <c r="BB5" s="85"/>
      <c r="BC5" s="83"/>
      <c r="BD5" s="83"/>
      <c r="BE5" s="716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</row>
    <row r="6" spans="1:159" s="82" customFormat="1" ht="18.75">
      <c r="A6" s="85"/>
      <c r="B6" s="81"/>
      <c r="C6" s="81"/>
      <c r="D6" s="81"/>
      <c r="E6" s="86"/>
      <c r="F6" s="86">
        <v>1</v>
      </c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331"/>
      <c r="AB6" s="331"/>
      <c r="AC6" s="331"/>
      <c r="AD6" s="81"/>
      <c r="AE6" s="81"/>
      <c r="AF6" s="81"/>
      <c r="AG6" s="400"/>
      <c r="AH6" s="757"/>
      <c r="AI6" s="757"/>
      <c r="AJ6" s="757"/>
      <c r="AK6" s="757"/>
      <c r="AL6" s="757"/>
      <c r="AM6" s="893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5"/>
      <c r="AY6" s="81"/>
      <c r="AZ6" s="81"/>
      <c r="BA6" s="81"/>
      <c r="BB6" s="85"/>
      <c r="BC6" s="83"/>
      <c r="BD6" s="83"/>
      <c r="BE6" s="716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</row>
    <row r="7" spans="1:159" s="88" customFormat="1" ht="15" customHeight="1" thickBot="1">
      <c r="A7" s="101"/>
      <c r="B7" s="102"/>
      <c r="C7" s="103"/>
      <c r="D7" s="104" t="s">
        <v>190</v>
      </c>
      <c r="E7" s="197" t="s">
        <v>1313</v>
      </c>
      <c r="F7" s="432" t="s">
        <v>1314</v>
      </c>
      <c r="G7" s="215" t="s">
        <v>1315</v>
      </c>
      <c r="H7" s="432" t="s">
        <v>1316</v>
      </c>
      <c r="I7" s="215" t="s">
        <v>1317</v>
      </c>
      <c r="J7" s="432" t="s">
        <v>1318</v>
      </c>
      <c r="K7" s="432" t="s">
        <v>1319</v>
      </c>
      <c r="L7" s="215" t="s">
        <v>1320</v>
      </c>
      <c r="M7" s="432" t="s">
        <v>1321</v>
      </c>
      <c r="N7" s="933" t="s">
        <v>1322</v>
      </c>
      <c r="O7" s="465" t="s">
        <v>1323</v>
      </c>
      <c r="P7" s="432" t="s">
        <v>1324</v>
      </c>
      <c r="Q7" s="432" t="s">
        <v>1325</v>
      </c>
      <c r="R7" s="465" t="s">
        <v>1204</v>
      </c>
      <c r="S7" s="432" t="s">
        <v>1326</v>
      </c>
      <c r="T7" s="940" t="s">
        <v>1327</v>
      </c>
      <c r="U7" s="432" t="s">
        <v>1328</v>
      </c>
      <c r="V7" s="215" t="s">
        <v>1329</v>
      </c>
      <c r="W7" s="432" t="s">
        <v>1330</v>
      </c>
      <c r="X7" s="832" t="s">
        <v>1331</v>
      </c>
      <c r="Y7" s="833" t="s">
        <v>1205</v>
      </c>
      <c r="Z7" s="831" t="s">
        <v>1209</v>
      </c>
      <c r="AA7" s="832" t="s">
        <v>1209</v>
      </c>
      <c r="AB7" s="833" t="s">
        <v>1332</v>
      </c>
      <c r="AC7" s="831" t="s">
        <v>1333</v>
      </c>
      <c r="AD7" s="432" t="s">
        <v>1334</v>
      </c>
      <c r="AE7" s="465" t="s">
        <v>1335</v>
      </c>
      <c r="AF7" s="432" t="s">
        <v>1208</v>
      </c>
      <c r="AG7" s="465" t="s">
        <v>1207</v>
      </c>
      <c r="AH7" s="215" t="s">
        <v>1307</v>
      </c>
      <c r="AI7" s="933" t="s">
        <v>1306</v>
      </c>
      <c r="AJ7" s="106" t="s">
        <v>1336</v>
      </c>
      <c r="AK7" s="804" t="s">
        <v>1337</v>
      </c>
      <c r="AL7" s="805" t="s">
        <v>1338</v>
      </c>
      <c r="AM7" s="894" t="s">
        <v>1211</v>
      </c>
      <c r="AN7" s="468" t="s">
        <v>1339</v>
      </c>
      <c r="AO7" s="374" t="s">
        <v>1340</v>
      </c>
      <c r="AP7" s="468" t="s">
        <v>1341</v>
      </c>
      <c r="AQ7" s="374" t="s">
        <v>1206</v>
      </c>
      <c r="AR7" s="106" t="s">
        <v>1342</v>
      </c>
      <c r="AS7" s="106" t="s">
        <v>1343</v>
      </c>
      <c r="AT7" s="374" t="s">
        <v>1344</v>
      </c>
      <c r="AU7" s="106" t="s">
        <v>1345</v>
      </c>
      <c r="AV7" s="374" t="s">
        <v>1346</v>
      </c>
      <c r="AW7" s="468" t="s">
        <v>1210</v>
      </c>
      <c r="AX7" s="197"/>
      <c r="AY7" s="102"/>
      <c r="AZ7" s="102"/>
      <c r="BA7" s="102"/>
      <c r="BB7" s="105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</row>
    <row r="8" spans="1:159" s="91" customFormat="1" ht="17.25" customHeight="1" thickTop="1" thickBot="1">
      <c r="A8" s="1031"/>
      <c r="B8" s="1032"/>
      <c r="C8" s="1033"/>
      <c r="D8" s="108" t="s">
        <v>161</v>
      </c>
      <c r="E8" s="1039" t="s">
        <v>1384</v>
      </c>
      <c r="F8" s="1039"/>
      <c r="G8" s="1039"/>
      <c r="H8" s="1039"/>
      <c r="I8" s="1039"/>
      <c r="J8" s="1039"/>
      <c r="K8" s="1041" t="s">
        <v>221</v>
      </c>
      <c r="L8" s="1041"/>
      <c r="M8" s="1041"/>
      <c r="N8" s="1041"/>
      <c r="O8" s="1041"/>
      <c r="P8" s="1041"/>
      <c r="Q8" s="1041"/>
      <c r="R8" s="1041"/>
      <c r="S8" s="1037" t="s">
        <v>102</v>
      </c>
      <c r="T8" s="1038"/>
      <c r="U8" s="1038"/>
      <c r="V8" s="1038"/>
      <c r="W8" s="1038"/>
      <c r="X8" s="1038"/>
      <c r="Y8" s="1038"/>
      <c r="Z8" s="1038"/>
      <c r="AA8" s="1042" t="s">
        <v>544</v>
      </c>
      <c r="AB8" s="1043"/>
      <c r="AC8" s="1043"/>
      <c r="AD8" s="1043"/>
      <c r="AE8" s="1043"/>
      <c r="AF8" s="1043"/>
      <c r="AG8" s="1043"/>
      <c r="AH8" s="1039" t="s">
        <v>114</v>
      </c>
      <c r="AI8" s="1039"/>
      <c r="AJ8" s="1040"/>
      <c r="AK8" s="1040"/>
      <c r="AL8" s="1040"/>
      <c r="AM8" s="1040"/>
      <c r="AN8" s="1017" t="s">
        <v>1363</v>
      </c>
      <c r="AO8" s="1018"/>
      <c r="AP8" s="1018"/>
      <c r="AQ8" s="1018"/>
      <c r="AR8" s="1018"/>
      <c r="AS8" s="1018"/>
      <c r="AT8" s="1018"/>
      <c r="AU8" s="1018"/>
      <c r="AV8" s="1018"/>
      <c r="AW8" s="1018"/>
      <c r="AX8" s="462"/>
      <c r="AY8" s="107"/>
      <c r="AZ8" s="107"/>
      <c r="BA8" s="107"/>
      <c r="BB8" s="107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</row>
    <row r="9" spans="1:159" s="94" customFormat="1" ht="22.5" customHeight="1" thickTop="1" thickBot="1">
      <c r="A9" s="92" t="s">
        <v>0</v>
      </c>
      <c r="B9" s="92"/>
      <c r="C9" s="1024" t="s">
        <v>1</v>
      </c>
      <c r="D9" s="806" t="s">
        <v>1213</v>
      </c>
      <c r="E9" s="890" t="s">
        <v>1228</v>
      </c>
      <c r="F9" s="822" t="s">
        <v>146</v>
      </c>
      <c r="G9" s="822" t="s">
        <v>1229</v>
      </c>
      <c r="H9" s="822" t="s">
        <v>1111</v>
      </c>
      <c r="I9" s="822" t="s">
        <v>1283</v>
      </c>
      <c r="J9" s="822" t="s">
        <v>1221</v>
      </c>
      <c r="K9" s="891" t="s">
        <v>1225</v>
      </c>
      <c r="L9" s="891" t="s">
        <v>1232</v>
      </c>
      <c r="M9" s="891" t="s">
        <v>1232</v>
      </c>
      <c r="N9" s="891" t="s">
        <v>1280</v>
      </c>
      <c r="O9" s="891" t="s">
        <v>1222</v>
      </c>
      <c r="P9" s="891" t="s">
        <v>1110</v>
      </c>
      <c r="Q9" s="891" t="s">
        <v>969</v>
      </c>
      <c r="R9" s="891" t="s">
        <v>1093</v>
      </c>
      <c r="S9" s="524" t="s">
        <v>1143</v>
      </c>
      <c r="T9" s="524" t="s">
        <v>1223</v>
      </c>
      <c r="U9" s="524" t="s">
        <v>1235</v>
      </c>
      <c r="V9" s="524" t="s">
        <v>1261</v>
      </c>
      <c r="W9" s="524" t="s">
        <v>1261</v>
      </c>
      <c r="X9" s="524" t="s">
        <v>1149</v>
      </c>
      <c r="Y9" s="524" t="s">
        <v>1020</v>
      </c>
      <c r="Z9" s="524" t="s">
        <v>1020</v>
      </c>
      <c r="AA9" s="349" t="s">
        <v>1095</v>
      </c>
      <c r="AB9" s="349" t="s">
        <v>1136</v>
      </c>
      <c r="AC9" s="835" t="s">
        <v>1150</v>
      </c>
      <c r="AD9" s="349" t="s">
        <v>1151</v>
      </c>
      <c r="AE9" s="349" t="s">
        <v>1095</v>
      </c>
      <c r="AF9" s="349" t="s">
        <v>1155</v>
      </c>
      <c r="AG9" s="349" t="s">
        <v>1136</v>
      </c>
      <c r="AH9" s="834" t="s">
        <v>1203</v>
      </c>
      <c r="AI9" s="332" t="s">
        <v>104</v>
      </c>
      <c r="AJ9" s="332" t="s">
        <v>1200</v>
      </c>
      <c r="AK9" s="332" t="s">
        <v>1094</v>
      </c>
      <c r="AL9" s="332" t="s">
        <v>1019</v>
      </c>
      <c r="AM9" s="332" t="s">
        <v>905</v>
      </c>
      <c r="AN9" s="837" t="s">
        <v>1218</v>
      </c>
      <c r="AO9" s="420" t="s">
        <v>1217</v>
      </c>
      <c r="AP9" s="420" t="s">
        <v>1219</v>
      </c>
      <c r="AQ9" s="889" t="s">
        <v>941</v>
      </c>
      <c r="AR9" s="836" t="s">
        <v>976</v>
      </c>
      <c r="AS9" s="420" t="s">
        <v>1086</v>
      </c>
      <c r="AT9" s="420" t="s">
        <v>1224</v>
      </c>
      <c r="AU9" s="420" t="s">
        <v>1092</v>
      </c>
      <c r="AV9" s="420" t="s">
        <v>1086</v>
      </c>
      <c r="AW9" s="420" t="s">
        <v>1266</v>
      </c>
      <c r="AX9" s="946" t="s">
        <v>1312</v>
      </c>
      <c r="AY9" s="1026" t="s">
        <v>2</v>
      </c>
      <c r="AZ9" s="1024" t="s">
        <v>1</v>
      </c>
      <c r="BA9" s="92" t="s">
        <v>0</v>
      </c>
      <c r="BB9" s="92"/>
      <c r="BC9" s="93"/>
      <c r="BD9" s="93"/>
      <c r="BE9" s="71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</row>
    <row r="10" spans="1:159" s="363" customFormat="1" ht="22.5" customHeight="1" thickTop="1" thickBot="1">
      <c r="A10" s="358" t="s">
        <v>34</v>
      </c>
      <c r="B10" s="358"/>
      <c r="C10" s="1025"/>
      <c r="D10" s="807" t="s">
        <v>1212</v>
      </c>
      <c r="E10" s="355" t="s">
        <v>1188</v>
      </c>
      <c r="F10" s="355" t="s">
        <v>1189</v>
      </c>
      <c r="G10" s="355" t="s">
        <v>1198</v>
      </c>
      <c r="H10" s="355" t="s">
        <v>1199</v>
      </c>
      <c r="I10" s="355" t="s">
        <v>1227</v>
      </c>
      <c r="J10" s="355" t="s">
        <v>1230</v>
      </c>
      <c r="K10" s="359" t="s">
        <v>1171</v>
      </c>
      <c r="L10" s="359" t="s">
        <v>1172</v>
      </c>
      <c r="M10" s="359" t="s">
        <v>1245</v>
      </c>
      <c r="N10" s="359" t="s">
        <v>1173</v>
      </c>
      <c r="O10" s="359" t="s">
        <v>1081</v>
      </c>
      <c r="P10" s="360" t="s">
        <v>1082</v>
      </c>
      <c r="Q10" s="360" t="s">
        <v>1127</v>
      </c>
      <c r="R10" s="360" t="s">
        <v>1083</v>
      </c>
      <c r="S10" s="394" t="s">
        <v>1174</v>
      </c>
      <c r="T10" s="394" t="s">
        <v>1175</v>
      </c>
      <c r="U10" s="394" t="s">
        <v>1176</v>
      </c>
      <c r="V10" s="394" t="s">
        <v>1177</v>
      </c>
      <c r="W10" s="394" t="s">
        <v>1241</v>
      </c>
      <c r="X10" s="285" t="s">
        <v>1169</v>
      </c>
      <c r="Y10" s="285" t="s">
        <v>1084</v>
      </c>
      <c r="Z10" s="285" t="s">
        <v>1124</v>
      </c>
      <c r="AA10" s="355" t="s">
        <v>1178</v>
      </c>
      <c r="AB10" s="355" t="s">
        <v>1179</v>
      </c>
      <c r="AC10" s="361" t="s">
        <v>1180</v>
      </c>
      <c r="AD10" s="355" t="s">
        <v>1090</v>
      </c>
      <c r="AE10" s="355" t="s">
        <v>1088</v>
      </c>
      <c r="AF10" s="361" t="s">
        <v>1089</v>
      </c>
      <c r="AG10" s="355" t="s">
        <v>1028</v>
      </c>
      <c r="AH10" s="354" t="s">
        <v>1181</v>
      </c>
      <c r="AI10" s="354" t="s">
        <v>1182</v>
      </c>
      <c r="AJ10" s="354" t="s">
        <v>1183</v>
      </c>
      <c r="AK10" s="354" t="s">
        <v>1119</v>
      </c>
      <c r="AL10" s="354" t="s">
        <v>1120</v>
      </c>
      <c r="AM10" s="354" t="s">
        <v>1023</v>
      </c>
      <c r="AN10" s="334" t="s">
        <v>1184</v>
      </c>
      <c r="AO10" s="334" t="s">
        <v>1185</v>
      </c>
      <c r="AP10" s="334" t="s">
        <v>1242</v>
      </c>
      <c r="AQ10" s="334" t="s">
        <v>1186</v>
      </c>
      <c r="AR10" s="334" t="s">
        <v>1247</v>
      </c>
      <c r="AS10" s="334" t="s">
        <v>1248</v>
      </c>
      <c r="AT10" s="334" t="s">
        <v>1187</v>
      </c>
      <c r="AU10" s="334" t="s">
        <v>1123</v>
      </c>
      <c r="AV10" s="334" t="s">
        <v>1122</v>
      </c>
      <c r="AW10" s="334" t="s">
        <v>1121</v>
      </c>
      <c r="AX10" s="822" t="s">
        <v>1386</v>
      </c>
      <c r="AY10" s="1027"/>
      <c r="AZ10" s="1025"/>
      <c r="BA10" s="358"/>
      <c r="BB10" s="358" t="s">
        <v>34</v>
      </c>
      <c r="BC10" s="362"/>
      <c r="BD10" s="362"/>
      <c r="BE10" s="714">
        <f>COUNTA(K10:AW10)</f>
        <v>39</v>
      </c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O10" s="362"/>
    </row>
    <row r="11" spans="1:159" s="581" customFormat="1" ht="21.75" customHeight="1" thickTop="1" thickBot="1">
      <c r="A11" s="1034" t="s">
        <v>1367</v>
      </c>
      <c r="B11" s="905" t="s">
        <v>895</v>
      </c>
      <c r="C11" s="906"/>
      <c r="D11" s="907"/>
      <c r="E11" s="586"/>
      <c r="F11" s="478"/>
      <c r="G11" s="478"/>
      <c r="H11" s="478"/>
      <c r="I11" s="478"/>
      <c r="J11" s="478"/>
      <c r="K11" s="586"/>
      <c r="L11" s="478"/>
      <c r="M11" s="478"/>
      <c r="N11" s="478"/>
      <c r="O11" s="818"/>
      <c r="P11" s="478"/>
      <c r="Q11" s="478"/>
      <c r="R11" s="808"/>
      <c r="S11" s="477"/>
      <c r="T11" s="956"/>
      <c r="U11" s="507"/>
      <c r="V11" s="578"/>
      <c r="W11" s="578"/>
      <c r="X11" s="510"/>
      <c r="Y11" s="477"/>
      <c r="Z11" s="477"/>
      <c r="AA11" s="478"/>
      <c r="AB11" s="478"/>
      <c r="AC11" s="507"/>
      <c r="AD11" s="510"/>
      <c r="AE11" s="478"/>
      <c r="AF11" s="508"/>
      <c r="AG11" s="508"/>
      <c r="AH11" s="478"/>
      <c r="AI11" s="928"/>
      <c r="AJ11" s="478"/>
      <c r="AK11" s="911"/>
      <c r="AL11" s="283"/>
      <c r="AM11" s="478"/>
      <c r="AN11" s="383"/>
      <c r="AO11" s="525"/>
      <c r="AP11" s="525"/>
      <c r="AQ11" s="478"/>
      <c r="AR11" s="478"/>
      <c r="AS11" s="577"/>
      <c r="AT11" s="478"/>
      <c r="AU11" s="383"/>
      <c r="AV11" s="478"/>
      <c r="AW11" s="383"/>
      <c r="AX11" s="478"/>
      <c r="AY11" s="478"/>
      <c r="AZ11" s="908"/>
      <c r="BA11" s="909"/>
      <c r="BB11" s="1034" t="s">
        <v>8</v>
      </c>
      <c r="BC11" s="580"/>
      <c r="BD11" s="580"/>
      <c r="BE11" s="710"/>
      <c r="BF11" s="580"/>
      <c r="BG11" s="580"/>
      <c r="BH11" s="580"/>
      <c r="BI11" s="580"/>
      <c r="BJ11" s="580"/>
      <c r="BK11" s="580"/>
      <c r="BL11" s="580"/>
      <c r="BM11" s="580"/>
      <c r="BN11" s="580"/>
      <c r="BO11" s="580"/>
      <c r="BP11" s="580"/>
      <c r="BQ11" s="580"/>
      <c r="BR11" s="580"/>
      <c r="BS11" s="580"/>
      <c r="BT11" s="580"/>
      <c r="BU11" s="580"/>
      <c r="BV11" s="580"/>
      <c r="BW11" s="580"/>
      <c r="BX11" s="580"/>
      <c r="BY11" s="580"/>
      <c r="BZ11" s="580"/>
      <c r="CA11" s="580"/>
      <c r="CB11" s="580"/>
      <c r="CC11" s="580"/>
      <c r="CD11" s="580"/>
      <c r="CE11" s="580"/>
      <c r="CF11" s="580"/>
      <c r="CG11" s="580"/>
      <c r="CH11" s="580"/>
      <c r="CI11" s="580"/>
      <c r="CJ11" s="580"/>
      <c r="CK11" s="580"/>
      <c r="CL11" s="580"/>
      <c r="CM11" s="580"/>
      <c r="CN11" s="580"/>
      <c r="CO11" s="580"/>
    </row>
    <row r="12" spans="1:159" s="536" customFormat="1" ht="23.1" customHeight="1" thickTop="1">
      <c r="A12" s="1035"/>
      <c r="B12" s="1007" t="s">
        <v>14</v>
      </c>
      <c r="C12" s="529">
        <v>1</v>
      </c>
      <c r="D12" s="530" t="s">
        <v>1050</v>
      </c>
      <c r="E12" s="518"/>
      <c r="F12" s="518"/>
      <c r="G12" s="518"/>
      <c r="H12" s="518"/>
      <c r="I12" s="518"/>
      <c r="J12" s="485"/>
      <c r="K12" s="518"/>
      <c r="L12" s="498"/>
      <c r="M12" s="377"/>
      <c r="N12" s="377"/>
      <c r="O12" s="810"/>
      <c r="P12" s="810"/>
      <c r="Q12" s="377"/>
      <c r="R12" s="863"/>
      <c r="S12" s="915"/>
      <c r="T12" s="485"/>
      <c r="U12" s="485"/>
      <c r="V12" s="485"/>
      <c r="W12" s="485"/>
      <c r="X12" s="518"/>
      <c r="Y12" s="485"/>
      <c r="Z12" s="485"/>
      <c r="AA12" s="897"/>
      <c r="AB12" s="485"/>
      <c r="AC12" s="514"/>
      <c r="AD12" s="379"/>
      <c r="AE12" s="897"/>
      <c r="AF12" s="519"/>
      <c r="AG12" s="496"/>
      <c r="AH12" s="485"/>
      <c r="AI12" s="498"/>
      <c r="AJ12" s="485"/>
      <c r="AK12" s="377"/>
      <c r="AL12" s="377"/>
      <c r="AM12" s="377"/>
      <c r="AN12" s="485"/>
      <c r="AO12" s="498"/>
      <c r="AP12" s="498"/>
      <c r="AQ12" s="897"/>
      <c r="AR12" s="514"/>
      <c r="AS12" s="485"/>
      <c r="AT12" s="897"/>
      <c r="AU12" s="485"/>
      <c r="AV12" s="377"/>
      <c r="AW12" s="496"/>
      <c r="AX12" s="485"/>
      <c r="AY12" s="530" t="s">
        <v>1050</v>
      </c>
      <c r="AZ12" s="534">
        <v>1</v>
      </c>
      <c r="BA12" s="1022"/>
      <c r="BB12" s="1035"/>
      <c r="BC12" s="535"/>
      <c r="BD12" s="535"/>
      <c r="BE12" s="717"/>
      <c r="BF12" s="535"/>
      <c r="BG12" s="535"/>
      <c r="BH12" s="535"/>
      <c r="BI12" s="535"/>
      <c r="BJ12" s="535"/>
      <c r="BK12" s="535"/>
      <c r="BL12" s="535"/>
      <c r="BM12" s="535"/>
      <c r="BN12" s="535"/>
      <c r="BO12" s="535"/>
      <c r="BP12" s="535"/>
      <c r="BQ12" s="535"/>
      <c r="BR12" s="535"/>
      <c r="BS12" s="535"/>
      <c r="BT12" s="535"/>
      <c r="BU12" s="535"/>
      <c r="BV12" s="535"/>
      <c r="BW12" s="535"/>
      <c r="BX12" s="535"/>
      <c r="BY12" s="535"/>
      <c r="BZ12" s="535"/>
      <c r="CA12" s="535"/>
      <c r="CB12" s="535"/>
      <c r="CC12" s="535"/>
      <c r="CD12" s="535"/>
      <c r="CE12" s="535"/>
      <c r="CF12" s="535"/>
      <c r="CG12" s="535"/>
      <c r="CH12" s="535"/>
      <c r="CI12" s="535"/>
      <c r="CJ12" s="535"/>
      <c r="CK12" s="535"/>
      <c r="CL12" s="535"/>
      <c r="CM12" s="535"/>
      <c r="CN12" s="535"/>
    </row>
    <row r="13" spans="1:159" s="536" customFormat="1" ht="23.1" customHeight="1" thickBot="1">
      <c r="A13" s="1035"/>
      <c r="B13" s="1007"/>
      <c r="C13" s="537">
        <v>2</v>
      </c>
      <c r="D13" s="538" t="s">
        <v>1051</v>
      </c>
      <c r="E13" s="497"/>
      <c r="F13" s="377"/>
      <c r="G13" s="377"/>
      <c r="H13" s="497"/>
      <c r="I13" s="377"/>
      <c r="J13" s="497"/>
      <c r="K13" s="497"/>
      <c r="L13" s="498"/>
      <c r="M13" s="377"/>
      <c r="N13" s="498"/>
      <c r="O13" s="810"/>
      <c r="P13" s="810"/>
      <c r="Q13" s="377"/>
      <c r="R13" s="819"/>
      <c r="S13" s="838"/>
      <c r="T13" s="377"/>
      <c r="U13" s="377"/>
      <c r="V13" s="377"/>
      <c r="W13" s="377"/>
      <c r="X13" s="497"/>
      <c r="Y13" s="377"/>
      <c r="Z13" s="377"/>
      <c r="AA13" s="497"/>
      <c r="AB13" s="377"/>
      <c r="AC13" s="498"/>
      <c r="AD13" s="379"/>
      <c r="AE13" s="497"/>
      <c r="AF13" s="519"/>
      <c r="AG13" s="379"/>
      <c r="AH13" s="377"/>
      <c r="AI13" s="498"/>
      <c r="AJ13" s="377"/>
      <c r="AK13" s="377"/>
      <c r="AL13" s="377"/>
      <c r="AM13" s="377"/>
      <c r="AN13" s="377"/>
      <c r="AO13" s="377"/>
      <c r="AP13" s="377"/>
      <c r="AQ13" s="497"/>
      <c r="AR13" s="377"/>
      <c r="AS13" s="377"/>
      <c r="AT13" s="497"/>
      <c r="AU13" s="377"/>
      <c r="AV13" s="498"/>
      <c r="AW13" s="379"/>
      <c r="AX13" s="377"/>
      <c r="AY13" s="538" t="s">
        <v>1051</v>
      </c>
      <c r="AZ13" s="541">
        <v>2</v>
      </c>
      <c r="BA13" s="1022"/>
      <c r="BB13" s="1035"/>
      <c r="BC13" s="535"/>
      <c r="BD13" s="535"/>
      <c r="BE13" s="717"/>
      <c r="BF13" s="535"/>
      <c r="BG13" s="535"/>
      <c r="BH13" s="535"/>
      <c r="BI13" s="535"/>
      <c r="BJ13" s="535"/>
      <c r="BK13" s="535"/>
      <c r="BL13" s="535"/>
      <c r="BM13" s="535"/>
      <c r="BN13" s="535"/>
      <c r="BO13" s="535"/>
      <c r="BP13" s="535"/>
      <c r="BQ13" s="535"/>
      <c r="BR13" s="535"/>
      <c r="BS13" s="535"/>
      <c r="BT13" s="535"/>
      <c r="BU13" s="535"/>
      <c r="BV13" s="535"/>
      <c r="BW13" s="535"/>
      <c r="BX13" s="535"/>
      <c r="BY13" s="535"/>
      <c r="BZ13" s="535"/>
      <c r="CA13" s="535"/>
      <c r="CB13" s="535"/>
      <c r="CC13" s="535"/>
      <c r="CD13" s="535"/>
      <c r="CE13" s="535"/>
      <c r="CF13" s="535"/>
      <c r="CG13" s="535"/>
      <c r="CH13" s="535"/>
      <c r="CI13" s="535"/>
      <c r="CJ13" s="535"/>
      <c r="CK13" s="535"/>
      <c r="CL13" s="535"/>
      <c r="CM13" s="535"/>
      <c r="CN13" s="535"/>
    </row>
    <row r="14" spans="1:159" s="536" customFormat="1" ht="23.1" customHeight="1" thickTop="1">
      <c r="A14" s="1035"/>
      <c r="B14" s="1007"/>
      <c r="C14" s="542">
        <v>3</v>
      </c>
      <c r="D14" s="530" t="s">
        <v>1052</v>
      </c>
      <c r="E14" s="838"/>
      <c r="F14" s="377"/>
      <c r="G14" s="497"/>
      <c r="H14" s="497"/>
      <c r="I14" s="377"/>
      <c r="J14" s="377"/>
      <c r="K14" s="497"/>
      <c r="L14" s="498"/>
      <c r="M14" s="377"/>
      <c r="N14" s="377"/>
      <c r="O14" s="810"/>
      <c r="P14" s="811"/>
      <c r="Q14" s="528"/>
      <c r="R14" s="819"/>
      <c r="S14" s="838"/>
      <c r="T14" s="377"/>
      <c r="U14" s="377"/>
      <c r="V14" s="377"/>
      <c r="W14" s="497"/>
      <c r="X14" s="497"/>
      <c r="Y14" s="377"/>
      <c r="Z14" s="377"/>
      <c r="AA14" s="497"/>
      <c r="AB14" s="838"/>
      <c r="AC14" s="838"/>
      <c r="AD14" s="379"/>
      <c r="AE14" s="497"/>
      <c r="AF14" s="545"/>
      <c r="AG14" s="375"/>
      <c r="AH14" s="377"/>
      <c r="AI14" s="498"/>
      <c r="AJ14" s="838"/>
      <c r="AK14" s="377"/>
      <c r="AL14" s="725"/>
      <c r="AM14" s="377"/>
      <c r="AN14" s="377"/>
      <c r="AO14" s="377"/>
      <c r="AP14" s="377"/>
      <c r="AQ14" s="497"/>
      <c r="AR14" s="377"/>
      <c r="AS14" s="377"/>
      <c r="AT14" s="497"/>
      <c r="AU14" s="377"/>
      <c r="AV14" s="377"/>
      <c r="AW14" s="546"/>
      <c r="AX14" s="498"/>
      <c r="AY14" s="530" t="s">
        <v>1052</v>
      </c>
      <c r="AZ14" s="534">
        <v>3</v>
      </c>
      <c r="BA14" s="1022"/>
      <c r="BB14" s="1035"/>
      <c r="BC14" s="535"/>
      <c r="BD14" s="535"/>
      <c r="BE14" s="717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5"/>
      <c r="BY14" s="535"/>
      <c r="BZ14" s="535"/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</row>
    <row r="15" spans="1:159" s="536" customFormat="1" ht="22.5" customHeight="1" thickBot="1">
      <c r="A15" s="1035"/>
      <c r="B15" s="1007"/>
      <c r="C15" s="547">
        <v>4</v>
      </c>
      <c r="D15" s="548" t="s">
        <v>1053</v>
      </c>
      <c r="E15" s="727"/>
      <c r="F15" s="725"/>
      <c r="G15" s="725"/>
      <c r="H15" s="725"/>
      <c r="I15" s="727"/>
      <c r="J15" s="727"/>
      <c r="K15" s="857"/>
      <c r="L15" s="728"/>
      <c r="M15" s="725"/>
      <c r="N15" s="725"/>
      <c r="O15" s="725"/>
      <c r="P15" s="725"/>
      <c r="Q15" s="725"/>
      <c r="R15" s="728"/>
      <c r="S15" s="728"/>
      <c r="T15" s="725"/>
      <c r="U15" s="725"/>
      <c r="V15" s="727"/>
      <c r="W15" s="742"/>
      <c r="X15" s="727"/>
      <c r="Y15" s="725"/>
      <c r="Z15" s="725"/>
      <c r="AA15" s="727"/>
      <c r="AB15" s="727"/>
      <c r="AC15" s="727"/>
      <c r="AD15" s="729"/>
      <c r="AE15" s="727"/>
      <c r="AF15" s="728"/>
      <c r="AG15" s="728"/>
      <c r="AH15" s="725"/>
      <c r="AI15" s="728"/>
      <c r="AJ15" s="742"/>
      <c r="AK15" s="725"/>
      <c r="AL15" s="725"/>
      <c r="AM15" s="733"/>
      <c r="AN15" s="725"/>
      <c r="AO15" s="725"/>
      <c r="AP15" s="725"/>
      <c r="AQ15" s="727"/>
      <c r="AR15" s="725"/>
      <c r="AS15" s="725"/>
      <c r="AT15" s="727"/>
      <c r="AU15" s="725"/>
      <c r="AV15" s="728"/>
      <c r="AW15" s="729"/>
      <c r="AX15" s="728"/>
      <c r="AY15" s="548" t="s">
        <v>1053</v>
      </c>
      <c r="AZ15" s="541">
        <v>4</v>
      </c>
      <c r="BA15" s="1022"/>
      <c r="BB15" s="1035"/>
      <c r="BC15" s="535"/>
      <c r="BD15" s="535"/>
      <c r="BE15" s="717"/>
      <c r="BF15" s="535"/>
      <c r="BG15" s="535"/>
      <c r="BH15" s="535"/>
      <c r="BI15" s="535"/>
      <c r="BJ15" s="535"/>
      <c r="BK15" s="535"/>
      <c r="BL15" s="535"/>
      <c r="BM15" s="535"/>
      <c r="BN15" s="535"/>
      <c r="BO15" s="535"/>
      <c r="BP15" s="535"/>
      <c r="BQ15" s="535"/>
      <c r="BR15" s="535"/>
      <c r="BS15" s="535"/>
      <c r="BT15" s="535"/>
      <c r="BU15" s="535"/>
      <c r="BV15" s="535"/>
      <c r="BW15" s="535"/>
      <c r="BX15" s="535"/>
      <c r="BY15" s="535"/>
      <c r="BZ15" s="535"/>
      <c r="CA15" s="535"/>
      <c r="CB15" s="535"/>
      <c r="CC15" s="535"/>
      <c r="CD15" s="535"/>
      <c r="CE15" s="535"/>
      <c r="CF15" s="535"/>
      <c r="CG15" s="535"/>
      <c r="CH15" s="535"/>
      <c r="CI15" s="535"/>
      <c r="CJ15" s="535"/>
      <c r="CK15" s="535"/>
      <c r="CL15" s="535"/>
      <c r="CM15" s="535"/>
      <c r="CN15" s="535"/>
    </row>
    <row r="16" spans="1:159" s="536" customFormat="1" ht="23.1" customHeight="1" thickTop="1" thickBot="1">
      <c r="A16" s="1035"/>
      <c r="B16" s="1007"/>
      <c r="C16" s="547">
        <v>5</v>
      </c>
      <c r="D16" s="549" t="s">
        <v>1054</v>
      </c>
      <c r="E16" s="568"/>
      <c r="F16" s="390"/>
      <c r="G16" s="390"/>
      <c r="H16" s="390"/>
      <c r="I16" s="390"/>
      <c r="J16" s="390"/>
      <c r="K16" s="568"/>
      <c r="L16" s="883"/>
      <c r="M16" s="486"/>
      <c r="N16" s="486"/>
      <c r="O16" s="812"/>
      <c r="P16" s="812"/>
      <c r="Q16" s="576"/>
      <c r="R16" s="809"/>
      <c r="S16" s="701"/>
      <c r="T16" s="390"/>
      <c r="U16" s="390"/>
      <c r="V16" s="495"/>
      <c r="W16" s="495"/>
      <c r="X16" s="390"/>
      <c r="Y16" s="390"/>
      <c r="Z16" s="390"/>
      <c r="AA16" s="950"/>
      <c r="AB16" s="486"/>
      <c r="AC16" s="486"/>
      <c r="AD16" s="461"/>
      <c r="AE16" s="850"/>
      <c r="AF16" s="491"/>
      <c r="AG16" s="461"/>
      <c r="AH16" s="390"/>
      <c r="AI16" s="492"/>
      <c r="AJ16" s="486"/>
      <c r="AK16" s="390"/>
      <c r="AL16" s="461"/>
      <c r="AM16" s="461"/>
      <c r="AN16" s="390"/>
      <c r="AO16" s="390"/>
      <c r="AP16" s="390"/>
      <c r="AQ16" s="950"/>
      <c r="AR16" s="390"/>
      <c r="AS16" s="495"/>
      <c r="AT16" s="950"/>
      <c r="AU16" s="390"/>
      <c r="AV16" s="555"/>
      <c r="AW16" s="494"/>
      <c r="AX16" s="377"/>
      <c r="AY16" s="549" t="s">
        <v>1054</v>
      </c>
      <c r="AZ16" s="534">
        <v>5</v>
      </c>
      <c r="BA16" s="1022"/>
      <c r="BB16" s="1035"/>
      <c r="BC16" s="535"/>
      <c r="BD16" s="535"/>
      <c r="BE16" s="717">
        <f>COUNTA(K16:AW16)</f>
        <v>0</v>
      </c>
      <c r="BF16" s="535"/>
      <c r="BG16" s="535"/>
      <c r="BH16" s="535"/>
      <c r="BI16" s="535"/>
      <c r="BJ16" s="535"/>
      <c r="BK16" s="535"/>
      <c r="BL16" s="535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5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5"/>
      <c r="CN16" s="535"/>
    </row>
    <row r="17" spans="1:92" s="536" customFormat="1" ht="23.1" hidden="1" customHeight="1" thickTop="1" thickBot="1">
      <c r="A17" s="1035"/>
      <c r="B17" s="1046"/>
      <c r="C17" s="582"/>
      <c r="D17" s="583"/>
      <c r="E17" s="552"/>
      <c r="F17" s="552"/>
      <c r="G17" s="552"/>
      <c r="H17" s="552"/>
      <c r="I17" s="552"/>
      <c r="J17" s="552"/>
      <c r="K17" s="552"/>
      <c r="L17" s="553"/>
      <c r="M17" s="553"/>
      <c r="N17" s="553"/>
      <c r="O17" s="552"/>
      <c r="P17" s="497"/>
      <c r="Q17" s="497"/>
      <c r="R17" s="377"/>
      <c r="S17" s="552"/>
      <c r="T17" s="552"/>
      <c r="U17" s="377"/>
      <c r="V17" s="495"/>
      <c r="W17" s="377"/>
      <c r="X17" s="377"/>
      <c r="Y17" s="377"/>
      <c r="Z17" s="377"/>
      <c r="AA17" s="552"/>
      <c r="AB17" s="552"/>
      <c r="AC17" s="552"/>
      <c r="AD17" s="377"/>
      <c r="AE17" s="552"/>
      <c r="AF17" s="377"/>
      <c r="AG17" s="377"/>
      <c r="AH17" s="377"/>
      <c r="AI17" s="498"/>
      <c r="AJ17" s="377"/>
      <c r="AK17" s="552"/>
      <c r="AL17" s="498"/>
      <c r="AM17" s="552"/>
      <c r="AN17" s="552"/>
      <c r="AO17" s="552"/>
      <c r="AP17" s="552"/>
      <c r="AQ17" s="552"/>
      <c r="AR17" s="377"/>
      <c r="AS17" s="377"/>
      <c r="AT17" s="552"/>
      <c r="AU17" s="377"/>
      <c r="AV17" s="552"/>
      <c r="AW17" s="552"/>
      <c r="AX17" s="710"/>
      <c r="AY17" s="533" t="s">
        <v>27</v>
      </c>
      <c r="AZ17" s="585">
        <v>6</v>
      </c>
      <c r="BA17" s="1023"/>
      <c r="BB17" s="1035"/>
      <c r="BC17" s="535"/>
      <c r="BD17" s="535"/>
      <c r="BE17" s="717"/>
      <c r="BF17" s="535"/>
      <c r="BG17" s="535"/>
      <c r="BH17" s="535"/>
      <c r="BI17" s="535"/>
      <c r="BJ17" s="535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5"/>
      <c r="CN17" s="535"/>
    </row>
    <row r="18" spans="1:92" s="513" customFormat="1" ht="23.1" customHeight="1" thickTop="1" thickBot="1">
      <c r="A18" s="1035"/>
      <c r="B18" s="1047" t="s">
        <v>895</v>
      </c>
      <c r="C18" s="1048"/>
      <c r="D18" s="1049"/>
      <c r="E18" s="586"/>
      <c r="F18" s="478"/>
      <c r="G18" s="478"/>
      <c r="H18" s="478"/>
      <c r="I18" s="478"/>
      <c r="J18" s="478"/>
      <c r="K18" s="478"/>
      <c r="L18" s="478"/>
      <c r="M18" s="478"/>
      <c r="N18" s="478"/>
      <c r="O18" s="818"/>
      <c r="P18" s="478"/>
      <c r="Q18" s="818"/>
      <c r="R18" s="808"/>
      <c r="S18" s="477"/>
      <c r="T18" s="951"/>
      <c r="U18" s="507"/>
      <c r="V18" s="578"/>
      <c r="W18" s="578"/>
      <c r="X18" s="510"/>
      <c r="Y18" s="477"/>
      <c r="Z18" s="477"/>
      <c r="AA18" s="478"/>
      <c r="AB18" s="478"/>
      <c r="AC18" s="507"/>
      <c r="AD18" s="510"/>
      <c r="AE18" s="478"/>
      <c r="AF18" s="508"/>
      <c r="AG18" s="508"/>
      <c r="AH18" s="478"/>
      <c r="AI18" s="507"/>
      <c r="AJ18" s="478"/>
      <c r="AK18" s="911"/>
      <c r="AL18" s="955"/>
      <c r="AM18" s="478"/>
      <c r="AN18" s="383"/>
      <c r="AO18" s="383"/>
      <c r="AP18" s="478"/>
      <c r="AQ18" s="478"/>
      <c r="AR18" s="478"/>
      <c r="AS18" s="577"/>
      <c r="AT18" s="478"/>
      <c r="AU18" s="383"/>
      <c r="AV18" s="478"/>
      <c r="AW18" s="383"/>
      <c r="AX18" s="966"/>
      <c r="AY18" s="1019" t="s">
        <v>222</v>
      </c>
      <c r="AZ18" s="1020"/>
      <c r="BA18" s="1021"/>
      <c r="BB18" s="1035"/>
      <c r="BC18" s="512"/>
      <c r="BD18" s="512"/>
      <c r="BE18" s="710"/>
      <c r="BF18" s="512"/>
      <c r="BG18" s="512"/>
      <c r="BH18" s="512"/>
      <c r="BI18" s="512"/>
      <c r="BJ18" s="512"/>
      <c r="BK18" s="512"/>
      <c r="BL18" s="512"/>
      <c r="BM18" s="512"/>
      <c r="BN18" s="512"/>
      <c r="BO18" s="512"/>
      <c r="BP18" s="512"/>
      <c r="BQ18" s="512"/>
      <c r="BR18" s="512"/>
      <c r="BS18" s="512"/>
      <c r="BT18" s="512"/>
      <c r="BU18" s="512"/>
      <c r="BV18" s="512"/>
      <c r="BW18" s="512"/>
      <c r="BX18" s="512"/>
      <c r="BY18" s="512"/>
      <c r="BZ18" s="512"/>
      <c r="CA18" s="512"/>
      <c r="CB18" s="512"/>
      <c r="CC18" s="512"/>
      <c r="CD18" s="512"/>
      <c r="CE18" s="512"/>
      <c r="CF18" s="512"/>
      <c r="CG18" s="512"/>
      <c r="CH18" s="512"/>
      <c r="CI18" s="512"/>
      <c r="CJ18" s="512"/>
      <c r="CK18" s="512"/>
      <c r="CL18" s="512"/>
      <c r="CM18" s="512"/>
      <c r="CN18" s="512"/>
    </row>
    <row r="19" spans="1:92" s="536" customFormat="1" ht="23.1" customHeight="1" thickTop="1" thickBot="1">
      <c r="A19" s="1035"/>
      <c r="B19" s="1044" t="s">
        <v>15</v>
      </c>
      <c r="C19" s="529">
        <v>6</v>
      </c>
      <c r="D19" s="530" t="s">
        <v>1055</v>
      </c>
      <c r="E19" s="518"/>
      <c r="F19" s="518"/>
      <c r="G19" s="518"/>
      <c r="H19" s="518"/>
      <c r="I19" s="518"/>
      <c r="J19" s="485"/>
      <c r="K19" s="485"/>
      <c r="L19" s="498"/>
      <c r="M19" s="377"/>
      <c r="N19" s="377"/>
      <c r="O19" s="810"/>
      <c r="P19" s="810"/>
      <c r="Q19" s="810"/>
      <c r="R19" s="863"/>
      <c r="S19" s="915"/>
      <c r="T19" s="485"/>
      <c r="U19" s="485"/>
      <c r="V19" s="485"/>
      <c r="W19" s="485"/>
      <c r="X19" s="518"/>
      <c r="Y19" s="485"/>
      <c r="Z19" s="485"/>
      <c r="AA19" s="897"/>
      <c r="AB19" s="485"/>
      <c r="AC19" s="514"/>
      <c r="AD19" s="379"/>
      <c r="AE19" s="897"/>
      <c r="AF19" s="519"/>
      <c r="AG19" s="496"/>
      <c r="AH19" s="485"/>
      <c r="AI19" s="377"/>
      <c r="AJ19" s="897"/>
      <c r="AK19" s="485"/>
      <c r="AL19" s="514"/>
      <c r="AM19" s="377"/>
      <c r="AN19" s="485"/>
      <c r="AO19" s="485"/>
      <c r="AP19" s="485"/>
      <c r="AQ19" s="897"/>
      <c r="AR19" s="897"/>
      <c r="AS19" s="485"/>
      <c r="AT19" s="897"/>
      <c r="AU19" s="485"/>
      <c r="AV19" s="377"/>
      <c r="AW19" s="496"/>
      <c r="AX19" s="485"/>
      <c r="AY19" s="530" t="s">
        <v>1055</v>
      </c>
      <c r="AZ19" s="534">
        <v>7</v>
      </c>
      <c r="BA19" s="1028" t="s">
        <v>15</v>
      </c>
      <c r="BB19" s="1035"/>
      <c r="BC19" s="535"/>
      <c r="BD19" s="535"/>
      <c r="BE19" s="717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  <c r="BS19" s="535"/>
      <c r="BT19" s="535"/>
      <c r="BU19" s="535"/>
      <c r="BV19" s="535"/>
      <c r="BW19" s="535"/>
      <c r="BX19" s="535"/>
      <c r="BY19" s="535"/>
      <c r="BZ19" s="535"/>
      <c r="CA19" s="535"/>
      <c r="CB19" s="535"/>
      <c r="CC19" s="535"/>
      <c r="CD19" s="535"/>
      <c r="CE19" s="535"/>
      <c r="CF19" s="535"/>
      <c r="CG19" s="535"/>
      <c r="CH19" s="535"/>
      <c r="CI19" s="535"/>
      <c r="CJ19" s="535"/>
      <c r="CK19" s="535"/>
      <c r="CL19" s="535"/>
      <c r="CM19" s="535"/>
      <c r="CN19" s="535"/>
    </row>
    <row r="20" spans="1:92" s="536" customFormat="1" ht="23.1" customHeight="1" thickTop="1" thickBot="1">
      <c r="A20" s="1035"/>
      <c r="B20" s="1044"/>
      <c r="C20" s="587">
        <v>7</v>
      </c>
      <c r="D20" s="538" t="s">
        <v>1056</v>
      </c>
      <c r="E20" s="497"/>
      <c r="F20" s="377"/>
      <c r="G20" s="377"/>
      <c r="H20" s="377"/>
      <c r="I20" s="377"/>
      <c r="J20" s="497"/>
      <c r="K20" s="498"/>
      <c r="L20" s="498"/>
      <c r="M20" s="377"/>
      <c r="N20" s="377"/>
      <c r="O20" s="810"/>
      <c r="P20" s="810"/>
      <c r="Q20" s="810"/>
      <c r="R20" s="819"/>
      <c r="S20" s="838"/>
      <c r="T20" s="377"/>
      <c r="U20" s="377"/>
      <c r="V20" s="377"/>
      <c r="W20" s="377"/>
      <c r="X20" s="497"/>
      <c r="Y20" s="377"/>
      <c r="Z20" s="377"/>
      <c r="AA20" s="497"/>
      <c r="AB20" s="377"/>
      <c r="AC20" s="498"/>
      <c r="AD20" s="379"/>
      <c r="AE20" s="497"/>
      <c r="AF20" s="519"/>
      <c r="AG20" s="379"/>
      <c r="AH20" s="377"/>
      <c r="AI20" s="377"/>
      <c r="AJ20" s="497"/>
      <c r="AK20" s="377"/>
      <c r="AL20" s="498"/>
      <c r="AM20" s="377"/>
      <c r="AN20" s="377"/>
      <c r="AO20" s="377"/>
      <c r="AP20" s="377"/>
      <c r="AQ20" s="497"/>
      <c r="AR20" s="497"/>
      <c r="AS20" s="377"/>
      <c r="AT20" s="497"/>
      <c r="AU20" s="377"/>
      <c r="AV20" s="498"/>
      <c r="AW20" s="379"/>
      <c r="AX20" s="377"/>
      <c r="AY20" s="538" t="s">
        <v>1056</v>
      </c>
      <c r="AZ20" s="541">
        <v>8</v>
      </c>
      <c r="BA20" s="1029"/>
      <c r="BB20" s="1035"/>
      <c r="BC20" s="535"/>
      <c r="BD20" s="535"/>
      <c r="BE20" s="717"/>
      <c r="BF20" s="535"/>
      <c r="BG20" s="535"/>
      <c r="BH20" s="535"/>
      <c r="BI20" s="535"/>
      <c r="BJ20" s="535"/>
      <c r="BK20" s="535"/>
      <c r="BL20" s="535"/>
      <c r="BM20" s="535"/>
      <c r="BN20" s="535"/>
      <c r="BO20" s="535"/>
      <c r="BP20" s="535"/>
      <c r="BQ20" s="535"/>
      <c r="BR20" s="535"/>
      <c r="BS20" s="535"/>
      <c r="BT20" s="535"/>
      <c r="BU20" s="535"/>
      <c r="BV20" s="535"/>
      <c r="BW20" s="535"/>
      <c r="BX20" s="535"/>
      <c r="BY20" s="535"/>
      <c r="BZ20" s="535"/>
      <c r="CA20" s="535"/>
      <c r="CB20" s="535"/>
      <c r="CC20" s="535"/>
      <c r="CD20" s="535"/>
      <c r="CE20" s="535"/>
      <c r="CF20" s="535"/>
      <c r="CG20" s="535"/>
      <c r="CH20" s="535"/>
      <c r="CI20" s="535"/>
      <c r="CJ20" s="535"/>
      <c r="CK20" s="535"/>
      <c r="CL20" s="535"/>
      <c r="CM20" s="535"/>
      <c r="CN20" s="535"/>
    </row>
    <row r="21" spans="1:92" s="536" customFormat="1" ht="23.1" customHeight="1" thickTop="1" thickBot="1">
      <c r="A21" s="1035"/>
      <c r="B21" s="1044"/>
      <c r="C21" s="529">
        <v>8</v>
      </c>
      <c r="D21" s="530" t="s">
        <v>1057</v>
      </c>
      <c r="E21" s="838"/>
      <c r="F21" s="377"/>
      <c r="G21" s="497"/>
      <c r="H21" s="497"/>
      <c r="I21" s="377"/>
      <c r="J21" s="377"/>
      <c r="K21" s="377"/>
      <c r="L21" s="498"/>
      <c r="M21" s="377"/>
      <c r="N21" s="377"/>
      <c r="O21" s="810"/>
      <c r="P21" s="811"/>
      <c r="Q21" s="810"/>
      <c r="R21" s="819"/>
      <c r="S21" s="838"/>
      <c r="T21" s="377"/>
      <c r="U21" s="377"/>
      <c r="V21" s="377"/>
      <c r="W21" s="838"/>
      <c r="X21" s="497"/>
      <c r="Y21" s="377"/>
      <c r="Z21" s="377"/>
      <c r="AA21" s="497"/>
      <c r="AB21" s="838"/>
      <c r="AC21" s="838"/>
      <c r="AD21" s="379"/>
      <c r="AE21" s="497"/>
      <c r="AF21" s="545"/>
      <c r="AG21" s="375"/>
      <c r="AH21" s="377"/>
      <c r="AI21" s="377"/>
      <c r="AJ21" s="497"/>
      <c r="AK21" s="498"/>
      <c r="AL21" s="838"/>
      <c r="AM21" s="377"/>
      <c r="AN21" s="377"/>
      <c r="AO21" s="377"/>
      <c r="AP21" s="377"/>
      <c r="AQ21" s="497"/>
      <c r="AR21" s="497"/>
      <c r="AS21" s="377"/>
      <c r="AT21" s="497"/>
      <c r="AU21" s="377"/>
      <c r="AV21" s="377"/>
      <c r="AW21" s="546"/>
      <c r="AX21" s="377"/>
      <c r="AY21" s="530" t="s">
        <v>1057</v>
      </c>
      <c r="AZ21" s="534">
        <v>9</v>
      </c>
      <c r="BA21" s="1029"/>
      <c r="BB21" s="1035"/>
      <c r="BC21" s="535"/>
      <c r="BD21" s="535"/>
      <c r="BE21" s="717"/>
      <c r="BF21" s="535"/>
      <c r="BG21" s="535"/>
      <c r="BH21" s="535"/>
      <c r="BI21" s="535"/>
      <c r="BJ21" s="535"/>
      <c r="BK21" s="535"/>
      <c r="BL21" s="535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5"/>
      <c r="BZ21" s="535"/>
      <c r="CA21" s="535"/>
      <c r="CB21" s="535"/>
      <c r="CC21" s="535"/>
      <c r="CD21" s="535"/>
      <c r="CE21" s="535"/>
      <c r="CF21" s="535"/>
      <c r="CG21" s="535"/>
      <c r="CH21" s="535"/>
      <c r="CI21" s="535"/>
      <c r="CJ21" s="535"/>
      <c r="CK21" s="535"/>
      <c r="CL21" s="535"/>
      <c r="CM21" s="535"/>
      <c r="CN21" s="535"/>
    </row>
    <row r="22" spans="1:92" s="536" customFormat="1" ht="23.1" customHeight="1" thickTop="1" thickBot="1">
      <c r="A22" s="1035"/>
      <c r="B22" s="1044"/>
      <c r="C22" s="547">
        <v>9</v>
      </c>
      <c r="D22" s="549" t="s">
        <v>1058</v>
      </c>
      <c r="E22" s="727"/>
      <c r="F22" s="725"/>
      <c r="G22" s="725"/>
      <c r="H22" s="725"/>
      <c r="I22" s="727"/>
      <c r="J22" s="727"/>
      <c r="K22" s="846"/>
      <c r="L22" s="725"/>
      <c r="M22" s="725"/>
      <c r="N22" s="725"/>
      <c r="O22" s="725"/>
      <c r="P22" s="725"/>
      <c r="Q22" s="725"/>
      <c r="R22" s="728"/>
      <c r="S22" s="728"/>
      <c r="T22" s="725"/>
      <c r="U22" s="725"/>
      <c r="V22" s="727"/>
      <c r="W22" s="742"/>
      <c r="X22" s="727"/>
      <c r="Y22" s="725"/>
      <c r="Z22" s="725"/>
      <c r="AA22" s="727"/>
      <c r="AB22" s="727"/>
      <c r="AC22" s="727"/>
      <c r="AD22" s="729"/>
      <c r="AE22" s="727"/>
      <c r="AF22" s="734"/>
      <c r="AG22" s="728"/>
      <c r="AH22" s="725"/>
      <c r="AI22" s="725"/>
      <c r="AJ22" s="497"/>
      <c r="AK22" s="728"/>
      <c r="AL22" s="728"/>
      <c r="AM22" s="733"/>
      <c r="AN22" s="725"/>
      <c r="AO22" s="725"/>
      <c r="AP22" s="727"/>
      <c r="AQ22" s="727"/>
      <c r="AR22" s="497"/>
      <c r="AS22" s="725"/>
      <c r="AT22" s="727"/>
      <c r="AU22" s="725"/>
      <c r="AV22" s="728"/>
      <c r="AW22" s="729"/>
      <c r="AX22" s="725"/>
      <c r="AY22" s="549" t="s">
        <v>1058</v>
      </c>
      <c r="AZ22" s="541">
        <v>10</v>
      </c>
      <c r="BA22" s="1029"/>
      <c r="BB22" s="1035"/>
      <c r="BC22" s="535"/>
      <c r="BD22" s="535"/>
      <c r="BE22" s="717"/>
      <c r="BF22" s="535"/>
      <c r="BG22" s="535"/>
      <c r="BH22" s="535"/>
      <c r="BI22" s="535"/>
      <c r="BJ22" s="535"/>
      <c r="BK22" s="535"/>
      <c r="BL22" s="535"/>
      <c r="BM22" s="535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5"/>
      <c r="BZ22" s="535"/>
      <c r="CA22" s="535"/>
      <c r="CB22" s="535"/>
      <c r="CC22" s="535"/>
      <c r="CD22" s="535"/>
      <c r="CE22" s="535"/>
      <c r="CF22" s="535"/>
      <c r="CG22" s="535"/>
      <c r="CH22" s="535"/>
      <c r="CI22" s="535"/>
      <c r="CJ22" s="535"/>
      <c r="CK22" s="535"/>
      <c r="CL22" s="535"/>
      <c r="CM22" s="535"/>
      <c r="CN22" s="535"/>
    </row>
    <row r="23" spans="1:92" s="536" customFormat="1" ht="22.5" customHeight="1" thickTop="1" thickBot="1">
      <c r="A23" s="1035"/>
      <c r="B23" s="1044"/>
      <c r="C23" s="547">
        <v>10</v>
      </c>
      <c r="D23" s="549" t="s">
        <v>1074</v>
      </c>
      <c r="E23" s="568"/>
      <c r="F23" s="390"/>
      <c r="G23" s="390"/>
      <c r="H23" s="390"/>
      <c r="I23" s="390"/>
      <c r="J23" s="390"/>
      <c r="K23" s="860"/>
      <c r="L23" s="883"/>
      <c r="M23" s="486"/>
      <c r="N23" s="486"/>
      <c r="O23" s="812"/>
      <c r="P23" s="812"/>
      <c r="Q23" s="812"/>
      <c r="R23" s="809"/>
      <c r="S23" s="701"/>
      <c r="T23" s="390"/>
      <c r="U23" s="390"/>
      <c r="V23" s="495"/>
      <c r="W23" s="495"/>
      <c r="X23" s="390"/>
      <c r="Y23" s="390"/>
      <c r="Z23" s="390"/>
      <c r="AA23" s="950"/>
      <c r="AB23" s="486"/>
      <c r="AC23" s="486"/>
      <c r="AD23" s="461"/>
      <c r="AE23" s="850"/>
      <c r="AF23" s="491"/>
      <c r="AG23" s="461"/>
      <c r="AH23" s="390"/>
      <c r="AI23" s="390"/>
      <c r="AJ23" s="859"/>
      <c r="AK23" s="390"/>
      <c r="AL23" s="492"/>
      <c r="AM23" s="461"/>
      <c r="AN23" s="390"/>
      <c r="AO23" s="486"/>
      <c r="AP23" s="390"/>
      <c r="AQ23" s="950"/>
      <c r="AR23" s="858"/>
      <c r="AS23" s="495"/>
      <c r="AT23" s="950"/>
      <c r="AU23" s="390"/>
      <c r="AV23" s="555"/>
      <c r="AW23" s="494"/>
      <c r="AX23" s="377"/>
      <c r="AY23" s="549" t="s">
        <v>1074</v>
      </c>
      <c r="AZ23" s="534">
        <v>11</v>
      </c>
      <c r="BA23" s="1029"/>
      <c r="BB23" s="1035"/>
      <c r="BC23" s="535"/>
      <c r="BD23" s="535"/>
      <c r="BE23" s="717">
        <f>COUNTA(K23:AW23)</f>
        <v>0</v>
      </c>
      <c r="BF23" s="535"/>
      <c r="BG23" s="535"/>
      <c r="BH23" s="535"/>
      <c r="BI23" s="535"/>
      <c r="BJ23" s="535"/>
      <c r="BK23" s="535"/>
      <c r="BL23" s="535"/>
      <c r="BM23" s="535"/>
      <c r="BN23" s="535"/>
      <c r="BO23" s="535"/>
      <c r="BP23" s="535"/>
      <c r="BQ23" s="535"/>
      <c r="BR23" s="535"/>
      <c r="BS23" s="535"/>
      <c r="BT23" s="535"/>
      <c r="BU23" s="535"/>
      <c r="BV23" s="535"/>
      <c r="BW23" s="535"/>
      <c r="BX23" s="535"/>
      <c r="BY23" s="535"/>
      <c r="BZ23" s="535"/>
      <c r="CA23" s="535"/>
      <c r="CB23" s="535"/>
      <c r="CC23" s="535"/>
      <c r="CD23" s="535"/>
      <c r="CE23" s="535"/>
      <c r="CF23" s="535"/>
      <c r="CG23" s="535"/>
      <c r="CH23" s="535"/>
      <c r="CI23" s="535"/>
      <c r="CJ23" s="535"/>
      <c r="CK23" s="535"/>
      <c r="CL23" s="535"/>
      <c r="CM23" s="535"/>
      <c r="CN23" s="535"/>
    </row>
    <row r="24" spans="1:92" s="536" customFormat="1" ht="0.75" hidden="1" customHeight="1" thickTop="1" thickBot="1">
      <c r="A24" s="1036"/>
      <c r="B24" s="1045"/>
      <c r="C24" s="588"/>
      <c r="D24" s="589"/>
      <c r="E24" s="559"/>
      <c r="F24" s="559"/>
      <c r="G24" s="559"/>
      <c r="H24" s="559"/>
      <c r="I24" s="559"/>
      <c r="J24" s="559"/>
      <c r="K24" s="559"/>
      <c r="L24" s="584"/>
      <c r="M24" s="584"/>
      <c r="N24" s="584"/>
      <c r="O24" s="552"/>
      <c r="P24" s="552"/>
      <c r="Q24" s="552"/>
      <c r="R24" s="552"/>
      <c r="S24" s="559"/>
      <c r="T24" s="559"/>
      <c r="U24" s="380"/>
      <c r="V24" s="853"/>
      <c r="W24" s="853"/>
      <c r="X24" s="377"/>
      <c r="Y24" s="557"/>
      <c r="Z24" s="379"/>
      <c r="AA24" s="377"/>
      <c r="AB24" s="377"/>
      <c r="AC24" s="377"/>
      <c r="AD24" s="377"/>
      <c r="AE24" s="552"/>
      <c r="AF24" s="379"/>
      <c r="AG24" s="377"/>
      <c r="AH24" s="379"/>
      <c r="AI24" s="379"/>
      <c r="AJ24" s="379"/>
      <c r="AK24" s="519"/>
      <c r="AL24" s="590"/>
      <c r="AM24" s="377"/>
      <c r="AN24" s="554"/>
      <c r="AO24" s="554"/>
      <c r="AP24" s="379"/>
      <c r="AQ24" s="377"/>
      <c r="AR24" s="379"/>
      <c r="AS24" s="379"/>
      <c r="AT24" s="377"/>
      <c r="AU24" s="552"/>
      <c r="AV24" s="552"/>
      <c r="AW24" s="552"/>
      <c r="AX24" s="937"/>
      <c r="AY24" s="533" t="s">
        <v>31</v>
      </c>
      <c r="AZ24" s="591">
        <v>12</v>
      </c>
      <c r="BA24" s="1030"/>
      <c r="BB24" s="1036"/>
      <c r="BC24" s="535"/>
      <c r="BD24" s="535"/>
      <c r="BE24" s="717"/>
      <c r="BF24" s="535"/>
      <c r="BG24" s="535"/>
      <c r="BH24" s="535"/>
      <c r="BI24" s="535"/>
      <c r="BJ24" s="535"/>
      <c r="BK24" s="535"/>
      <c r="BL24" s="535"/>
      <c r="BM24" s="535"/>
      <c r="BN24" s="535"/>
      <c r="BO24" s="535"/>
      <c r="BP24" s="535"/>
      <c r="BQ24" s="535"/>
      <c r="BR24" s="535"/>
      <c r="BS24" s="535"/>
      <c r="BT24" s="535"/>
      <c r="BU24" s="535"/>
      <c r="BV24" s="535"/>
      <c r="BW24" s="535"/>
      <c r="BX24" s="535"/>
      <c r="BY24" s="535"/>
      <c r="BZ24" s="535"/>
      <c r="CA24" s="535"/>
      <c r="CB24" s="535"/>
      <c r="CC24" s="535"/>
      <c r="CD24" s="535"/>
      <c r="CE24" s="535"/>
      <c r="CF24" s="535"/>
      <c r="CG24" s="535"/>
      <c r="CH24" s="535"/>
      <c r="CI24" s="535"/>
      <c r="CJ24" s="535"/>
      <c r="CK24" s="535"/>
      <c r="CL24" s="535"/>
      <c r="CM24" s="535"/>
      <c r="CN24" s="535"/>
    </row>
    <row r="25" spans="1:92" s="513" customFormat="1" ht="23.1" customHeight="1" thickTop="1" thickBot="1">
      <c r="A25" s="1054" t="s">
        <v>1368</v>
      </c>
      <c r="B25" s="992" t="s">
        <v>895</v>
      </c>
      <c r="C25" s="993"/>
      <c r="D25" s="994"/>
      <c r="E25" s="507"/>
      <c r="F25" s="586"/>
      <c r="G25" s="507"/>
      <c r="H25" s="478"/>
      <c r="I25" s="478"/>
      <c r="J25" s="478"/>
      <c r="K25" s="586"/>
      <c r="L25" s="478"/>
      <c r="M25" s="478"/>
      <c r="N25" s="478"/>
      <c r="O25" s="818"/>
      <c r="P25" s="478"/>
      <c r="Q25" s="818"/>
      <c r="R25" s="507"/>
      <c r="S25" s="507"/>
      <c r="T25" s="978"/>
      <c r="U25" s="579"/>
      <c r="V25" s="578"/>
      <c r="W25" s="578"/>
      <c r="X25" s="477"/>
      <c r="Y25" s="477"/>
      <c r="Z25" s="813"/>
      <c r="AA25" s="478"/>
      <c r="AB25" s="478"/>
      <c r="AC25" s="507"/>
      <c r="AD25" s="508"/>
      <c r="AE25" s="478"/>
      <c r="AF25" s="508"/>
      <c r="AG25" s="508" t="s">
        <v>1379</v>
      </c>
      <c r="AH25" s="384"/>
      <c r="AI25" s="383"/>
      <c r="AJ25" s="385"/>
      <c r="AK25" s="608"/>
      <c r="AL25" s="478"/>
      <c r="AM25" s="383"/>
      <c r="AN25" s="383"/>
      <c r="AO25" s="383"/>
      <c r="AP25" s="579"/>
      <c r="AQ25" s="579"/>
      <c r="AR25" s="683"/>
      <c r="AS25" s="577"/>
      <c r="AT25" s="478"/>
      <c r="AU25" s="507"/>
      <c r="AV25" s="478"/>
      <c r="AW25" s="383"/>
      <c r="AX25" s="966"/>
      <c r="AY25" s="992" t="s">
        <v>222</v>
      </c>
      <c r="AZ25" s="993"/>
      <c r="BA25" s="994"/>
      <c r="BB25" s="1054" t="s">
        <v>32</v>
      </c>
      <c r="BC25" s="512"/>
      <c r="BD25" s="512"/>
      <c r="BE25" s="710"/>
      <c r="BF25" s="512"/>
      <c r="BG25" s="512"/>
      <c r="BH25" s="512"/>
      <c r="BI25" s="512"/>
      <c r="BJ25" s="512"/>
      <c r="BK25" s="512"/>
      <c r="BL25" s="512"/>
      <c r="BM25" s="512"/>
      <c r="BN25" s="512"/>
      <c r="BO25" s="512"/>
      <c r="BP25" s="512"/>
      <c r="BQ25" s="512"/>
      <c r="BR25" s="512"/>
      <c r="BS25" s="512"/>
      <c r="BT25" s="512"/>
      <c r="BU25" s="512"/>
      <c r="BV25" s="512"/>
      <c r="BW25" s="512"/>
      <c r="BX25" s="512"/>
      <c r="BY25" s="512"/>
      <c r="BZ25" s="512"/>
      <c r="CA25" s="512"/>
      <c r="CB25" s="512"/>
      <c r="CC25" s="512"/>
      <c r="CD25" s="512"/>
      <c r="CE25" s="512"/>
      <c r="CF25" s="512"/>
      <c r="CG25" s="512"/>
      <c r="CH25" s="512"/>
      <c r="CI25" s="512"/>
      <c r="CJ25" s="512"/>
      <c r="CK25" s="512"/>
      <c r="CL25" s="512"/>
      <c r="CM25" s="512"/>
      <c r="CN25" s="512"/>
    </row>
    <row r="26" spans="1:92" s="536" customFormat="1" ht="23.1" customHeight="1" thickTop="1">
      <c r="A26" s="1054"/>
      <c r="B26" s="1006" t="s">
        <v>14</v>
      </c>
      <c r="C26" s="592">
        <v>1</v>
      </c>
      <c r="D26" s="593" t="s">
        <v>1050</v>
      </c>
      <c r="E26" s="915"/>
      <c r="F26" s="518"/>
      <c r="G26" s="514"/>
      <c r="H26" s="518"/>
      <c r="I26" s="518"/>
      <c r="J26" s="485"/>
      <c r="K26" s="518"/>
      <c r="L26" s="498"/>
      <c r="M26" s="498"/>
      <c r="N26" s="377"/>
      <c r="O26" s="810"/>
      <c r="P26" s="810"/>
      <c r="Q26" s="810"/>
      <c r="R26" s="514"/>
      <c r="S26" s="514"/>
      <c r="T26" s="485"/>
      <c r="U26" s="485"/>
      <c r="V26" s="485"/>
      <c r="W26" s="485"/>
      <c r="X26" s="485"/>
      <c r="Y26" s="485"/>
      <c r="Z26" s="939"/>
      <c r="AA26" s="485"/>
      <c r="AB26" s="485"/>
      <c r="AC26" s="514"/>
      <c r="AD26" s="379"/>
      <c r="AE26" s="915"/>
      <c r="AF26" s="519"/>
      <c r="AG26" s="496" t="s">
        <v>1380</v>
      </c>
      <c r="AH26" s="379"/>
      <c r="AI26" s="377"/>
      <c r="AJ26" s="379"/>
      <c r="AK26" s="498"/>
      <c r="AL26" s="377"/>
      <c r="AM26" s="496"/>
      <c r="AN26" s="485"/>
      <c r="AO26" s="377"/>
      <c r="AP26" s="485"/>
      <c r="AQ26" s="514"/>
      <c r="AR26" s="514"/>
      <c r="AS26" s="485"/>
      <c r="AT26" s="485"/>
      <c r="AU26" s="514"/>
      <c r="AV26" s="377"/>
      <c r="AW26" s="496"/>
      <c r="AX26" s="485"/>
      <c r="AY26" s="593" t="s">
        <v>1050</v>
      </c>
      <c r="AZ26" s="595">
        <v>1</v>
      </c>
      <c r="BA26" s="1022" t="s">
        <v>14</v>
      </c>
      <c r="BB26" s="1054"/>
      <c r="BC26" s="535"/>
      <c r="BD26" s="535"/>
      <c r="BE26" s="717"/>
      <c r="BF26" s="535"/>
      <c r="BG26" s="535"/>
      <c r="BH26" s="535"/>
      <c r="BI26" s="535"/>
      <c r="BJ26" s="535"/>
      <c r="BK26" s="535"/>
      <c r="BL26" s="535"/>
      <c r="BM26" s="535"/>
      <c r="BN26" s="535"/>
      <c r="BO26" s="535"/>
      <c r="BP26" s="535"/>
      <c r="BQ26" s="535"/>
      <c r="BR26" s="535"/>
      <c r="BS26" s="535"/>
      <c r="BT26" s="535"/>
      <c r="BU26" s="535"/>
      <c r="BV26" s="535"/>
      <c r="BW26" s="535"/>
      <c r="BX26" s="535"/>
      <c r="BY26" s="535"/>
      <c r="BZ26" s="535"/>
      <c r="CA26" s="535"/>
      <c r="CB26" s="535"/>
      <c r="CC26" s="535"/>
      <c r="CD26" s="535"/>
      <c r="CE26" s="535"/>
      <c r="CF26" s="535"/>
      <c r="CG26" s="535"/>
      <c r="CH26" s="535"/>
      <c r="CI26" s="535"/>
      <c r="CJ26" s="535"/>
      <c r="CK26" s="535"/>
      <c r="CL26" s="535"/>
      <c r="CM26" s="535"/>
      <c r="CN26" s="535"/>
    </row>
    <row r="27" spans="1:92" s="536" customFormat="1" ht="23.1" customHeight="1" thickBot="1">
      <c r="A27" s="1054"/>
      <c r="B27" s="1007"/>
      <c r="C27" s="596">
        <v>2</v>
      </c>
      <c r="D27" s="597" t="s">
        <v>1051</v>
      </c>
      <c r="E27" s="838"/>
      <c r="F27" s="377"/>
      <c r="G27" s="498"/>
      <c r="H27" s="497"/>
      <c r="I27" s="377"/>
      <c r="J27" s="497"/>
      <c r="K27" s="497"/>
      <c r="L27" s="498"/>
      <c r="M27" s="838"/>
      <c r="N27" s="377"/>
      <c r="O27" s="810"/>
      <c r="P27" s="810"/>
      <c r="Q27" s="810"/>
      <c r="R27" s="498"/>
      <c r="S27" s="498"/>
      <c r="T27" s="377"/>
      <c r="U27" s="377"/>
      <c r="V27" s="377"/>
      <c r="W27" s="377"/>
      <c r="X27" s="377"/>
      <c r="Y27" s="377"/>
      <c r="Z27" s="810"/>
      <c r="AA27" s="377"/>
      <c r="AB27" s="377"/>
      <c r="AC27" s="498"/>
      <c r="AD27" s="734"/>
      <c r="AE27" s="497"/>
      <c r="AF27" s="519"/>
      <c r="AG27" s="379" t="s">
        <v>1381</v>
      </c>
      <c r="AH27" s="379"/>
      <c r="AI27" s="377"/>
      <c r="AJ27" s="379"/>
      <c r="AK27" s="498"/>
      <c r="AL27" s="377"/>
      <c r="AM27" s="379"/>
      <c r="AN27" s="377"/>
      <c r="AO27" s="377"/>
      <c r="AP27" s="377"/>
      <c r="AQ27" s="498"/>
      <c r="AR27" s="377"/>
      <c r="AS27" s="377"/>
      <c r="AT27" s="377"/>
      <c r="AU27" s="498"/>
      <c r="AV27" s="377"/>
      <c r="AW27" s="379"/>
      <c r="AX27" s="377"/>
      <c r="AY27" s="597" t="s">
        <v>1051</v>
      </c>
      <c r="AZ27" s="598">
        <v>2</v>
      </c>
      <c r="BA27" s="1022"/>
      <c r="BB27" s="1054"/>
      <c r="BC27" s="535"/>
      <c r="BD27" s="535"/>
      <c r="BE27" s="717"/>
      <c r="BF27" s="535"/>
      <c r="BG27" s="535"/>
      <c r="BH27" s="535"/>
      <c r="BI27" s="535"/>
      <c r="BJ27" s="535"/>
      <c r="BK27" s="535"/>
      <c r="BL27" s="535"/>
      <c r="BM27" s="535"/>
      <c r="BN27" s="535"/>
      <c r="BO27" s="535"/>
      <c r="BP27" s="535"/>
      <c r="BQ27" s="535"/>
      <c r="BR27" s="535"/>
      <c r="BS27" s="535"/>
      <c r="BT27" s="535"/>
      <c r="BU27" s="535"/>
      <c r="BV27" s="535"/>
      <c r="BW27" s="535"/>
      <c r="BX27" s="535"/>
      <c r="BY27" s="535"/>
      <c r="BZ27" s="535"/>
      <c r="CA27" s="535"/>
      <c r="CB27" s="535"/>
      <c r="CC27" s="535"/>
      <c r="CD27" s="535"/>
      <c r="CE27" s="535"/>
      <c r="CF27" s="535"/>
      <c r="CG27" s="535"/>
      <c r="CH27" s="535"/>
      <c r="CI27" s="535"/>
      <c r="CJ27" s="535"/>
      <c r="CK27" s="535"/>
      <c r="CL27" s="535"/>
      <c r="CM27" s="535"/>
      <c r="CN27" s="535"/>
    </row>
    <row r="28" spans="1:92" s="536" customFormat="1" ht="23.1" customHeight="1" thickTop="1">
      <c r="A28" s="1054"/>
      <c r="B28" s="1007"/>
      <c r="C28" s="599">
        <v>3</v>
      </c>
      <c r="D28" s="593" t="s">
        <v>1052</v>
      </c>
      <c r="E28" s="838"/>
      <c r="F28" s="497"/>
      <c r="G28" s="543"/>
      <c r="H28" s="497"/>
      <c r="I28" s="377"/>
      <c r="J28" s="377"/>
      <c r="K28" s="497"/>
      <c r="L28" s="498"/>
      <c r="M28" s="498"/>
      <c r="N28" s="838"/>
      <c r="O28" s="810"/>
      <c r="P28" s="811"/>
      <c r="Q28" s="810"/>
      <c r="R28" s="498"/>
      <c r="S28" s="734"/>
      <c r="T28" s="377"/>
      <c r="U28" s="375"/>
      <c r="V28" s="497"/>
      <c r="W28" s="497"/>
      <c r="X28" s="377"/>
      <c r="Y28" s="498"/>
      <c r="Z28" s="819"/>
      <c r="AA28" s="497"/>
      <c r="AB28" s="838"/>
      <c r="AC28" s="838"/>
      <c r="AD28" s="379"/>
      <c r="AE28" s="497"/>
      <c r="AF28" s="545"/>
      <c r="AG28" s="377" t="s">
        <v>1382</v>
      </c>
      <c r="AH28" s="377"/>
      <c r="AI28" s="498"/>
      <c r="AJ28" s="498"/>
      <c r="AK28" s="498"/>
      <c r="AL28" s="377"/>
      <c r="AM28" s="375"/>
      <c r="AN28" s="377"/>
      <c r="AO28" s="377"/>
      <c r="AP28" s="375"/>
      <c r="AQ28" s="498"/>
      <c r="AR28" s="377"/>
      <c r="AS28" s="377"/>
      <c r="AT28" s="497"/>
      <c r="AU28" s="498"/>
      <c r="AV28" s="377"/>
      <c r="AW28" s="546"/>
      <c r="AX28" s="498"/>
      <c r="AY28" s="593" t="s">
        <v>1052</v>
      </c>
      <c r="AZ28" s="595">
        <v>3</v>
      </c>
      <c r="BA28" s="1022"/>
      <c r="BB28" s="1054"/>
      <c r="BC28" s="535"/>
      <c r="BD28" s="535"/>
      <c r="BE28" s="717"/>
      <c r="BF28" s="535"/>
      <c r="BG28" s="535"/>
      <c r="BH28" s="535"/>
      <c r="BI28" s="535"/>
      <c r="BJ28" s="535"/>
      <c r="BK28" s="535"/>
      <c r="BL28" s="535"/>
      <c r="BM28" s="535"/>
      <c r="BN28" s="535"/>
      <c r="BO28" s="535"/>
      <c r="BP28" s="535"/>
      <c r="BQ28" s="535"/>
      <c r="BR28" s="535"/>
      <c r="BS28" s="535"/>
      <c r="BT28" s="535"/>
      <c r="BU28" s="535"/>
      <c r="BV28" s="535"/>
      <c r="BW28" s="535"/>
      <c r="BX28" s="535"/>
      <c r="BY28" s="535"/>
      <c r="BZ28" s="535"/>
      <c r="CA28" s="535"/>
      <c r="CB28" s="535"/>
      <c r="CC28" s="535"/>
      <c r="CD28" s="535"/>
      <c r="CE28" s="535"/>
      <c r="CF28" s="535"/>
      <c r="CG28" s="535"/>
      <c r="CH28" s="535"/>
      <c r="CI28" s="535"/>
      <c r="CJ28" s="535"/>
      <c r="CK28" s="535"/>
      <c r="CL28" s="535"/>
      <c r="CM28" s="535"/>
      <c r="CN28" s="535"/>
    </row>
    <row r="29" spans="1:92" s="536" customFormat="1" ht="23.1" customHeight="1" thickBot="1">
      <c r="A29" s="1054"/>
      <c r="B29" s="1007"/>
      <c r="C29" s="600">
        <v>4</v>
      </c>
      <c r="D29" s="601" t="s">
        <v>1053</v>
      </c>
      <c r="E29" s="742"/>
      <c r="F29" s="725"/>
      <c r="G29" s="742"/>
      <c r="H29" s="725"/>
      <c r="I29" s="727"/>
      <c r="J29" s="727"/>
      <c r="K29" s="857"/>
      <c r="L29" s="728"/>
      <c r="M29" s="725"/>
      <c r="N29" s="725"/>
      <c r="O29" s="725"/>
      <c r="P29" s="725"/>
      <c r="Q29" s="725"/>
      <c r="R29" s="728"/>
      <c r="S29" s="725"/>
      <c r="T29" s="725"/>
      <c r="U29" s="725"/>
      <c r="V29" s="727"/>
      <c r="W29" s="727"/>
      <c r="X29" s="734"/>
      <c r="Y29" s="728"/>
      <c r="Z29" s="725"/>
      <c r="AA29" s="727"/>
      <c r="AB29" s="727"/>
      <c r="AC29" s="725"/>
      <c r="AD29" s="734"/>
      <c r="AE29" s="727"/>
      <c r="AF29" s="728"/>
      <c r="AG29" s="728" t="s">
        <v>1383</v>
      </c>
      <c r="AH29" s="728"/>
      <c r="AI29" s="729"/>
      <c r="AJ29" s="729"/>
      <c r="AK29" s="728"/>
      <c r="AL29" s="728"/>
      <c r="AM29" s="728"/>
      <c r="AN29" s="725"/>
      <c r="AO29" s="725"/>
      <c r="AP29" s="725"/>
      <c r="AQ29" s="734"/>
      <c r="AR29" s="725"/>
      <c r="AS29" s="725"/>
      <c r="AT29" s="727"/>
      <c r="AU29" s="728"/>
      <c r="AV29" s="725"/>
      <c r="AW29" s="729"/>
      <c r="AX29" s="728"/>
      <c r="AY29" s="601" t="s">
        <v>1053</v>
      </c>
      <c r="AZ29" s="598">
        <v>4</v>
      </c>
      <c r="BA29" s="1022"/>
      <c r="BB29" s="1054"/>
      <c r="BC29" s="535"/>
      <c r="BD29" s="535"/>
      <c r="BE29" s="717"/>
      <c r="BF29" s="535"/>
      <c r="BG29" s="535"/>
      <c r="BH29" s="535"/>
      <c r="BI29" s="535"/>
      <c r="BJ29" s="535"/>
      <c r="BK29" s="535"/>
      <c r="BL29" s="535"/>
      <c r="BM29" s="535"/>
      <c r="BN29" s="535"/>
      <c r="BO29" s="535"/>
      <c r="BP29" s="535"/>
      <c r="BQ29" s="535"/>
      <c r="BR29" s="535"/>
      <c r="BS29" s="535"/>
      <c r="BT29" s="535"/>
      <c r="BU29" s="535"/>
      <c r="BV29" s="535"/>
      <c r="BW29" s="535"/>
      <c r="BX29" s="535"/>
      <c r="BY29" s="535"/>
      <c r="BZ29" s="535"/>
      <c r="CA29" s="535"/>
      <c r="CB29" s="535"/>
      <c r="CC29" s="535"/>
      <c r="CD29" s="535"/>
      <c r="CE29" s="535"/>
      <c r="CF29" s="535"/>
      <c r="CG29" s="535"/>
      <c r="CH29" s="535"/>
      <c r="CI29" s="535"/>
      <c r="CJ29" s="535"/>
      <c r="CK29" s="535"/>
      <c r="CL29" s="535"/>
      <c r="CM29" s="535"/>
      <c r="CN29" s="535"/>
    </row>
    <row r="30" spans="1:92" s="536" customFormat="1" ht="23.1" customHeight="1" thickTop="1" thickBot="1">
      <c r="A30" s="1054"/>
      <c r="B30" s="1007"/>
      <c r="C30" s="600">
        <v>5</v>
      </c>
      <c r="D30" s="602" t="s">
        <v>1054</v>
      </c>
      <c r="E30" s="883"/>
      <c r="F30" s="486"/>
      <c r="G30" s="492"/>
      <c r="H30" s="390"/>
      <c r="I30" s="390"/>
      <c r="J30" s="390"/>
      <c r="K30" s="568"/>
      <c r="L30" s="883"/>
      <c r="M30" s="883"/>
      <c r="N30" s="486"/>
      <c r="O30" s="812"/>
      <c r="P30" s="812"/>
      <c r="Q30" s="812"/>
      <c r="R30" s="492"/>
      <c r="S30" s="517"/>
      <c r="T30" s="390"/>
      <c r="U30" s="486"/>
      <c r="V30" s="495"/>
      <c r="W30" s="495"/>
      <c r="X30" s="390"/>
      <c r="Y30" s="492"/>
      <c r="Z30" s="812"/>
      <c r="AA30" s="486"/>
      <c r="AB30" s="486"/>
      <c r="AC30" s="486"/>
      <c r="AD30" s="461"/>
      <c r="AE30" s="850"/>
      <c r="AF30" s="491"/>
      <c r="AG30" s="461" t="s">
        <v>1150</v>
      </c>
      <c r="AH30" s="461"/>
      <c r="AI30" s="390"/>
      <c r="AJ30" s="461"/>
      <c r="AK30" s="492"/>
      <c r="AL30" s="555"/>
      <c r="AM30" s="461"/>
      <c r="AN30" s="390"/>
      <c r="AO30" s="390"/>
      <c r="AP30" s="486"/>
      <c r="AQ30" s="517"/>
      <c r="AR30" s="390"/>
      <c r="AS30" s="495"/>
      <c r="AT30" s="486"/>
      <c r="AU30" s="492"/>
      <c r="AV30" s="486"/>
      <c r="AW30" s="494"/>
      <c r="AX30" s="377"/>
      <c r="AY30" s="602" t="s">
        <v>1054</v>
      </c>
      <c r="AZ30" s="595">
        <v>5</v>
      </c>
      <c r="BA30" s="1022"/>
      <c r="BB30" s="1054"/>
      <c r="BC30" s="535"/>
      <c r="BD30" s="535"/>
      <c r="BE30" s="717">
        <f>COUNTA(K30:AW30)</f>
        <v>1</v>
      </c>
      <c r="BF30" s="535"/>
      <c r="BG30" s="535"/>
      <c r="BH30" s="535"/>
      <c r="BI30" s="535"/>
      <c r="BJ30" s="535"/>
      <c r="BK30" s="535"/>
      <c r="BL30" s="535"/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5"/>
      <c r="BZ30" s="535"/>
      <c r="CA30" s="535"/>
      <c r="CB30" s="535"/>
      <c r="CC30" s="535"/>
      <c r="CD30" s="535"/>
      <c r="CE30" s="535"/>
      <c r="CF30" s="535"/>
      <c r="CG30" s="535"/>
      <c r="CH30" s="535"/>
      <c r="CI30" s="535"/>
      <c r="CJ30" s="535"/>
      <c r="CK30" s="535"/>
      <c r="CL30" s="535"/>
      <c r="CM30" s="535"/>
      <c r="CN30" s="535"/>
    </row>
    <row r="31" spans="1:92" s="536" customFormat="1" ht="21.75" hidden="1" customHeight="1" thickBot="1">
      <c r="A31" s="1054"/>
      <c r="B31" s="1007"/>
      <c r="C31" s="603"/>
      <c r="D31" s="594"/>
      <c r="E31" s="604"/>
      <c r="F31" s="552"/>
      <c r="G31" s="565"/>
      <c r="H31" s="559"/>
      <c r="I31" s="559"/>
      <c r="J31" s="559"/>
      <c r="K31" s="558"/>
      <c r="L31" s="553"/>
      <c r="M31" s="553"/>
      <c r="N31" s="553"/>
      <c r="O31" s="552"/>
      <c r="P31" s="552"/>
      <c r="Q31" s="552"/>
      <c r="R31" s="557"/>
      <c r="S31" s="604"/>
      <c r="T31" s="604"/>
      <c r="U31" s="380"/>
      <c r="V31" s="379"/>
      <c r="W31" s="379"/>
      <c r="X31" s="377"/>
      <c r="Y31" s="498"/>
      <c r="Z31" s="379"/>
      <c r="AA31" s="552"/>
      <c r="AB31" s="377"/>
      <c r="AC31" s="552"/>
      <c r="AD31" s="377"/>
      <c r="AE31" s="552"/>
      <c r="AF31" s="379"/>
      <c r="AG31" s="848"/>
      <c r="AH31" s="605"/>
      <c r="AI31" s="605"/>
      <c r="AJ31" s="605"/>
      <c r="AK31" s="554"/>
      <c r="AL31" s="379"/>
      <c r="AM31" s="606"/>
      <c r="AN31" s="554"/>
      <c r="AO31" s="554"/>
      <c r="AP31" s="554"/>
      <c r="AQ31" s="552"/>
      <c r="AR31" s="605"/>
      <c r="AS31" s="377"/>
      <c r="AT31" s="552"/>
      <c r="AU31" s="552"/>
      <c r="AV31" s="552"/>
      <c r="AW31" s="552"/>
      <c r="AX31" s="937"/>
      <c r="AY31" s="594" t="s">
        <v>27</v>
      </c>
      <c r="AZ31" s="607">
        <v>6</v>
      </c>
      <c r="BA31" s="1023"/>
      <c r="BB31" s="1054"/>
      <c r="BC31" s="535"/>
      <c r="BD31" s="535"/>
      <c r="BE31" s="717"/>
      <c r="BF31" s="535"/>
      <c r="BG31" s="535"/>
      <c r="BH31" s="535"/>
      <c r="BI31" s="535"/>
      <c r="BJ31" s="535"/>
      <c r="BK31" s="535"/>
      <c r="BL31" s="535"/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5"/>
      <c r="BZ31" s="535"/>
      <c r="CA31" s="535"/>
      <c r="CB31" s="535"/>
      <c r="CC31" s="535"/>
      <c r="CD31" s="535"/>
      <c r="CE31" s="535"/>
      <c r="CF31" s="535"/>
      <c r="CG31" s="535"/>
      <c r="CH31" s="535"/>
      <c r="CI31" s="535"/>
      <c r="CJ31" s="535"/>
      <c r="CK31" s="535"/>
      <c r="CL31" s="535"/>
      <c r="CM31" s="535"/>
      <c r="CN31" s="535"/>
    </row>
    <row r="32" spans="1:92" s="513" customFormat="1" ht="23.1" customHeight="1" thickTop="1" thickBot="1">
      <c r="A32" s="1054"/>
      <c r="B32" s="992" t="s">
        <v>895</v>
      </c>
      <c r="C32" s="993"/>
      <c r="D32" s="994"/>
      <c r="E32" s="586"/>
      <c r="F32" s="586"/>
      <c r="G32" s="507"/>
      <c r="H32" s="507"/>
      <c r="I32" s="478"/>
      <c r="J32" s="507"/>
      <c r="K32" s="478"/>
      <c r="L32" s="478"/>
      <c r="M32" s="478"/>
      <c r="N32" s="507"/>
      <c r="O32" s="818"/>
      <c r="P32" s="478"/>
      <c r="Q32" s="818"/>
      <c r="R32" s="808"/>
      <c r="S32" s="478"/>
      <c r="T32" s="951"/>
      <c r="U32" s="927"/>
      <c r="V32" s="578"/>
      <c r="W32" s="578"/>
      <c r="X32" s="477"/>
      <c r="Y32" s="934"/>
      <c r="Z32" s="813"/>
      <c r="AA32" s="478"/>
      <c r="AB32" s="478"/>
      <c r="AC32" s="478"/>
      <c r="AD32" s="383"/>
      <c r="AE32" s="478"/>
      <c r="AF32" s="508"/>
      <c r="AG32" s="508" t="s">
        <v>1379</v>
      </c>
      <c r="AH32" s="941"/>
      <c r="AI32" s="478"/>
      <c r="AJ32" s="385"/>
      <c r="AK32" s="608"/>
      <c r="AL32" s="478"/>
      <c r="AM32" s="478"/>
      <c r="AN32" s="383"/>
      <c r="AO32" s="525"/>
      <c r="AP32" s="525"/>
      <c r="AQ32" s="507"/>
      <c r="AR32" s="478"/>
      <c r="AS32" s="577"/>
      <c r="AT32" s="383"/>
      <c r="AU32" s="383"/>
      <c r="AV32" s="478"/>
      <c r="AW32" s="383"/>
      <c r="AX32" s="968"/>
      <c r="AY32" s="992" t="s">
        <v>222</v>
      </c>
      <c r="AZ32" s="993"/>
      <c r="BA32" s="994"/>
      <c r="BB32" s="1054"/>
      <c r="BC32" s="512"/>
      <c r="BD32" s="512"/>
      <c r="BE32" s="710"/>
      <c r="BF32" s="512"/>
      <c r="BG32" s="512"/>
      <c r="BH32" s="512"/>
      <c r="BI32" s="512"/>
      <c r="BJ32" s="512"/>
      <c r="BK32" s="512"/>
      <c r="BL32" s="512"/>
      <c r="BM32" s="512"/>
      <c r="BN32" s="512"/>
      <c r="BO32" s="512"/>
      <c r="BP32" s="512"/>
      <c r="BQ32" s="512"/>
      <c r="BR32" s="512"/>
      <c r="BS32" s="512"/>
      <c r="BT32" s="512"/>
      <c r="BU32" s="512"/>
      <c r="BV32" s="512"/>
      <c r="BW32" s="512"/>
      <c r="BX32" s="512"/>
      <c r="BY32" s="512"/>
      <c r="BZ32" s="512"/>
      <c r="CA32" s="512"/>
      <c r="CB32" s="512"/>
      <c r="CC32" s="512"/>
      <c r="CD32" s="512"/>
      <c r="CE32" s="512"/>
      <c r="CF32" s="512"/>
      <c r="CG32" s="512"/>
      <c r="CH32" s="512"/>
      <c r="CI32" s="512"/>
      <c r="CJ32" s="512"/>
      <c r="CK32" s="512"/>
      <c r="CL32" s="512"/>
      <c r="CM32" s="512"/>
      <c r="CN32" s="512"/>
    </row>
    <row r="33" spans="1:92" s="610" customFormat="1" ht="23.1" customHeight="1" thickTop="1" thickBot="1">
      <c r="A33" s="1054"/>
      <c r="B33" s="1072" t="s">
        <v>15</v>
      </c>
      <c r="C33" s="592">
        <v>6</v>
      </c>
      <c r="D33" s="593" t="s">
        <v>1055</v>
      </c>
      <c r="E33" s="518"/>
      <c r="F33" s="518"/>
      <c r="G33" s="514"/>
      <c r="H33" s="514"/>
      <c r="I33" s="518"/>
      <c r="J33" s="514"/>
      <c r="K33" s="485"/>
      <c r="L33" s="498"/>
      <c r="M33" s="498"/>
      <c r="N33" s="498"/>
      <c r="O33" s="810"/>
      <c r="P33" s="810"/>
      <c r="Q33" s="810"/>
      <c r="R33" s="863"/>
      <c r="S33" s="897"/>
      <c r="T33" s="485"/>
      <c r="U33" s="496"/>
      <c r="V33" s="485"/>
      <c r="W33" s="485"/>
      <c r="X33" s="485"/>
      <c r="Y33" s="514"/>
      <c r="Z33" s="939"/>
      <c r="AA33" s="485"/>
      <c r="AB33" s="485"/>
      <c r="AC33" s="497"/>
      <c r="AD33" s="379"/>
      <c r="AE33" s="915"/>
      <c r="AF33" s="519"/>
      <c r="AG33" s="496" t="s">
        <v>1380</v>
      </c>
      <c r="AH33" s="519"/>
      <c r="AI33" s="485"/>
      <c r="AJ33" s="379"/>
      <c r="AK33" s="498"/>
      <c r="AL33" s="377"/>
      <c r="AM33" s="485"/>
      <c r="AN33" s="485"/>
      <c r="AO33" s="498"/>
      <c r="AP33" s="498"/>
      <c r="AQ33" s="514"/>
      <c r="AR33" s="514"/>
      <c r="AS33" s="485"/>
      <c r="AT33" s="485"/>
      <c r="AU33" s="485"/>
      <c r="AV33" s="377"/>
      <c r="AW33" s="496"/>
      <c r="AX33" s="485"/>
      <c r="AY33" s="593" t="s">
        <v>1055</v>
      </c>
      <c r="AZ33" s="595">
        <v>7</v>
      </c>
      <c r="BA33" s="1008" t="s">
        <v>15</v>
      </c>
      <c r="BB33" s="1054"/>
      <c r="BC33" s="609"/>
      <c r="BD33" s="609"/>
      <c r="BE33" s="717"/>
      <c r="BF33" s="609"/>
      <c r="BG33" s="609"/>
      <c r="BH33" s="609"/>
      <c r="BI33" s="609"/>
      <c r="BJ33" s="609"/>
      <c r="BK33" s="609"/>
      <c r="BL33" s="609"/>
      <c r="BM33" s="609"/>
      <c r="BN33" s="609"/>
      <c r="BO33" s="609"/>
      <c r="BP33" s="609"/>
      <c r="BQ33" s="609"/>
      <c r="BR33" s="609"/>
      <c r="BS33" s="609"/>
      <c r="BT33" s="609"/>
      <c r="BU33" s="609"/>
      <c r="BV33" s="609"/>
      <c r="BW33" s="609"/>
      <c r="BX33" s="609"/>
      <c r="BY33" s="609"/>
      <c r="BZ33" s="609"/>
      <c r="CA33" s="609"/>
      <c r="CB33" s="609"/>
      <c r="CC33" s="609"/>
      <c r="CD33" s="609"/>
      <c r="CE33" s="609"/>
      <c r="CF33" s="609"/>
      <c r="CG33" s="609"/>
      <c r="CH33" s="609"/>
      <c r="CI33" s="609"/>
      <c r="CJ33" s="609"/>
      <c r="CK33" s="609"/>
      <c r="CL33" s="609"/>
      <c r="CM33" s="609"/>
      <c r="CN33" s="609"/>
    </row>
    <row r="34" spans="1:92" s="536" customFormat="1" ht="23.1" customHeight="1" thickTop="1" thickBot="1">
      <c r="A34" s="1054"/>
      <c r="B34" s="1073"/>
      <c r="C34" s="611">
        <v>7</v>
      </c>
      <c r="D34" s="597" t="s">
        <v>1056</v>
      </c>
      <c r="E34" s="497"/>
      <c r="F34" s="377"/>
      <c r="G34" s="498"/>
      <c r="H34" s="498"/>
      <c r="I34" s="377"/>
      <c r="J34" s="498"/>
      <c r="K34" s="498"/>
      <c r="L34" s="498"/>
      <c r="M34" s="838"/>
      <c r="N34" s="498"/>
      <c r="O34" s="810"/>
      <c r="P34" s="810"/>
      <c r="Q34" s="810"/>
      <c r="R34" s="819"/>
      <c r="S34" s="497"/>
      <c r="T34" s="377"/>
      <c r="U34" s="379"/>
      <c r="V34" s="377"/>
      <c r="W34" s="377"/>
      <c r="X34" s="377"/>
      <c r="Y34" s="498"/>
      <c r="Z34" s="810"/>
      <c r="AA34" s="377"/>
      <c r="AB34" s="377"/>
      <c r="AC34" s="377"/>
      <c r="AD34" s="379"/>
      <c r="AE34" s="497"/>
      <c r="AF34" s="519"/>
      <c r="AG34" s="379" t="s">
        <v>1381</v>
      </c>
      <c r="AH34" s="519"/>
      <c r="AI34" s="377"/>
      <c r="AJ34" s="379"/>
      <c r="AK34" s="498"/>
      <c r="AL34" s="377"/>
      <c r="AM34" s="377"/>
      <c r="AN34" s="377"/>
      <c r="AO34" s="377"/>
      <c r="AP34" s="377"/>
      <c r="AQ34" s="498"/>
      <c r="AR34" s="377"/>
      <c r="AS34" s="377"/>
      <c r="AT34" s="377"/>
      <c r="AU34" s="377"/>
      <c r="AV34" s="377"/>
      <c r="AW34" s="379"/>
      <c r="AX34" s="377"/>
      <c r="AY34" s="597" t="s">
        <v>1056</v>
      </c>
      <c r="AZ34" s="598">
        <v>8</v>
      </c>
      <c r="BA34" s="1009"/>
      <c r="BB34" s="1054"/>
      <c r="BC34" s="535"/>
      <c r="BD34" s="535"/>
      <c r="BE34" s="717"/>
      <c r="BF34" s="535"/>
      <c r="BG34" s="535"/>
      <c r="BH34" s="535"/>
      <c r="BI34" s="535"/>
      <c r="BJ34" s="535"/>
      <c r="BK34" s="535"/>
      <c r="BL34" s="535"/>
      <c r="BM34" s="535"/>
      <c r="BN34" s="535"/>
      <c r="BO34" s="535"/>
      <c r="BP34" s="535"/>
      <c r="BQ34" s="535"/>
      <c r="BR34" s="535"/>
      <c r="BS34" s="535"/>
      <c r="BT34" s="535"/>
      <c r="BU34" s="535"/>
      <c r="BV34" s="535"/>
      <c r="BW34" s="535"/>
      <c r="BX34" s="535"/>
      <c r="BY34" s="535"/>
      <c r="BZ34" s="535"/>
      <c r="CA34" s="535"/>
      <c r="CB34" s="535"/>
      <c r="CC34" s="535"/>
      <c r="CD34" s="535"/>
      <c r="CE34" s="535"/>
      <c r="CF34" s="535"/>
      <c r="CG34" s="535"/>
      <c r="CH34" s="535"/>
      <c r="CI34" s="535"/>
      <c r="CJ34" s="535"/>
      <c r="CK34" s="535"/>
      <c r="CL34" s="535"/>
      <c r="CM34" s="535"/>
      <c r="CN34" s="535"/>
    </row>
    <row r="35" spans="1:92" s="536" customFormat="1" ht="23.1" customHeight="1" thickTop="1" thickBot="1">
      <c r="A35" s="1054"/>
      <c r="B35" s="1073"/>
      <c r="C35" s="592">
        <v>8</v>
      </c>
      <c r="D35" s="593" t="s">
        <v>1057</v>
      </c>
      <c r="E35" s="838"/>
      <c r="F35" s="497"/>
      <c r="G35" s="543"/>
      <c r="H35" s="498"/>
      <c r="I35" s="377"/>
      <c r="J35" s="498"/>
      <c r="K35" s="377"/>
      <c r="L35" s="498"/>
      <c r="M35" s="498"/>
      <c r="N35" s="498"/>
      <c r="O35" s="810"/>
      <c r="P35" s="811"/>
      <c r="Q35" s="810"/>
      <c r="R35" s="819"/>
      <c r="S35" s="497"/>
      <c r="T35" s="377"/>
      <c r="U35" s="379"/>
      <c r="V35" s="497"/>
      <c r="W35" s="497"/>
      <c r="X35" s="377"/>
      <c r="Y35" s="498"/>
      <c r="Z35" s="819"/>
      <c r="AA35" s="497"/>
      <c r="AB35" s="838"/>
      <c r="AC35" s="544"/>
      <c r="AD35" s="546"/>
      <c r="AE35" s="497"/>
      <c r="AF35" s="545"/>
      <c r="AG35" s="377" t="s">
        <v>1382</v>
      </c>
      <c r="AH35" s="728"/>
      <c r="AI35" s="727"/>
      <c r="AJ35" s="498"/>
      <c r="AK35" s="728"/>
      <c r="AL35" s="377"/>
      <c r="AM35" s="377"/>
      <c r="AN35" s="528"/>
      <c r="AO35" s="377"/>
      <c r="AP35" s="377"/>
      <c r="AQ35" s="498"/>
      <c r="AR35" s="377"/>
      <c r="AS35" s="377"/>
      <c r="AT35" s="377"/>
      <c r="AU35" s="377"/>
      <c r="AV35" s="377"/>
      <c r="AW35" s="379"/>
      <c r="AX35" s="498"/>
      <c r="AY35" s="593" t="s">
        <v>1057</v>
      </c>
      <c r="AZ35" s="595">
        <v>9</v>
      </c>
      <c r="BA35" s="1009"/>
      <c r="BB35" s="1054"/>
      <c r="BC35" s="535"/>
      <c r="BD35" s="535"/>
      <c r="BE35" s="717"/>
      <c r="BF35" s="535"/>
      <c r="BG35" s="535"/>
      <c r="BH35" s="535"/>
      <c r="BI35" s="535"/>
      <c r="BJ35" s="535"/>
      <c r="BK35" s="535"/>
      <c r="BL35" s="535"/>
      <c r="BM35" s="535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5"/>
      <c r="BZ35" s="535"/>
      <c r="CA35" s="535"/>
      <c r="CB35" s="535"/>
      <c r="CC35" s="535"/>
      <c r="CD35" s="535"/>
      <c r="CE35" s="535"/>
      <c r="CF35" s="535"/>
      <c r="CG35" s="535"/>
      <c r="CH35" s="535"/>
      <c r="CI35" s="535"/>
      <c r="CJ35" s="535"/>
      <c r="CK35" s="535"/>
      <c r="CL35" s="535"/>
      <c r="CM35" s="535"/>
      <c r="CN35" s="535"/>
    </row>
    <row r="36" spans="1:92" s="536" customFormat="1" ht="21.75" customHeight="1" thickTop="1" thickBot="1">
      <c r="A36" s="1054"/>
      <c r="B36" s="1073"/>
      <c r="C36" s="600" t="s">
        <v>815</v>
      </c>
      <c r="D36" s="602" t="s">
        <v>1058</v>
      </c>
      <c r="E36" s="727"/>
      <c r="F36" s="725"/>
      <c r="G36" s="742"/>
      <c r="H36" s="728"/>
      <c r="I36" s="727"/>
      <c r="J36" s="728"/>
      <c r="K36" s="846"/>
      <c r="L36" s="728"/>
      <c r="M36" s="728"/>
      <c r="N36" s="728"/>
      <c r="O36" s="725"/>
      <c r="P36" s="725"/>
      <c r="Q36" s="725"/>
      <c r="R36" s="728"/>
      <c r="S36" s="727"/>
      <c r="T36" s="725"/>
      <c r="U36" s="729"/>
      <c r="V36" s="727"/>
      <c r="W36" s="727"/>
      <c r="X36" s="734"/>
      <c r="Y36" s="728"/>
      <c r="Z36" s="725"/>
      <c r="AA36" s="727"/>
      <c r="AB36" s="727"/>
      <c r="AC36" s="742"/>
      <c r="AD36" s="729"/>
      <c r="AE36" s="727"/>
      <c r="AF36" s="728"/>
      <c r="AG36" s="728" t="s">
        <v>1383</v>
      </c>
      <c r="AH36" s="728"/>
      <c r="AI36" s="498"/>
      <c r="AJ36" s="729"/>
      <c r="AK36" s="498"/>
      <c r="AL36" s="728"/>
      <c r="AM36" s="727"/>
      <c r="AN36" s="725"/>
      <c r="AO36" s="725"/>
      <c r="AP36" s="725"/>
      <c r="AQ36" s="734"/>
      <c r="AR36" s="725"/>
      <c r="AS36" s="725"/>
      <c r="AT36" s="725"/>
      <c r="AU36" s="725"/>
      <c r="AV36" s="725"/>
      <c r="AW36" s="729"/>
      <c r="AX36" s="728"/>
      <c r="AY36" s="602" t="s">
        <v>1058</v>
      </c>
      <c r="AZ36" s="598">
        <v>10</v>
      </c>
      <c r="BA36" s="1009"/>
      <c r="BB36" s="1054"/>
      <c r="BC36" s="535"/>
      <c r="BD36" s="535"/>
      <c r="BE36" s="717"/>
      <c r="BF36" s="535"/>
      <c r="BG36" s="535"/>
      <c r="BH36" s="535"/>
      <c r="BI36" s="535"/>
      <c r="BJ36" s="535"/>
      <c r="BK36" s="535"/>
      <c r="BL36" s="535"/>
      <c r="BM36" s="535"/>
      <c r="BN36" s="535"/>
      <c r="BO36" s="535"/>
      <c r="BP36" s="535"/>
      <c r="BQ36" s="535"/>
      <c r="BR36" s="535"/>
      <c r="BS36" s="535"/>
      <c r="BT36" s="535"/>
      <c r="BU36" s="535"/>
      <c r="BV36" s="535"/>
      <c r="BW36" s="535"/>
      <c r="BX36" s="535"/>
      <c r="BY36" s="535"/>
      <c r="BZ36" s="535"/>
      <c r="CA36" s="535"/>
      <c r="CB36" s="535"/>
      <c r="CC36" s="535"/>
      <c r="CD36" s="535"/>
      <c r="CE36" s="535"/>
      <c r="CF36" s="535"/>
      <c r="CG36" s="535"/>
      <c r="CH36" s="535"/>
      <c r="CI36" s="535"/>
      <c r="CJ36" s="535"/>
      <c r="CK36" s="535"/>
      <c r="CL36" s="535"/>
      <c r="CM36" s="535"/>
      <c r="CN36" s="535"/>
    </row>
    <row r="37" spans="1:92" s="536" customFormat="1" ht="23.1" customHeight="1" thickTop="1" thickBot="1">
      <c r="A37" s="1054"/>
      <c r="B37" s="1073"/>
      <c r="C37" s="596">
        <v>10</v>
      </c>
      <c r="D37" s="612" t="s">
        <v>1074</v>
      </c>
      <c r="E37" s="568"/>
      <c r="F37" s="486"/>
      <c r="G37" s="492"/>
      <c r="H37" s="883"/>
      <c r="I37" s="492"/>
      <c r="J37" s="883"/>
      <c r="K37" s="860"/>
      <c r="L37" s="883"/>
      <c r="M37" s="883"/>
      <c r="N37" s="492"/>
      <c r="O37" s="812"/>
      <c r="P37" s="812"/>
      <c r="Q37" s="812"/>
      <c r="R37" s="809"/>
      <c r="S37" s="950"/>
      <c r="T37" s="390"/>
      <c r="U37" s="461"/>
      <c r="V37" s="495"/>
      <c r="W37" s="495"/>
      <c r="X37" s="390"/>
      <c r="Y37" s="492"/>
      <c r="Z37" s="812"/>
      <c r="AA37" s="486"/>
      <c r="AB37" s="486"/>
      <c r="AC37" s="486"/>
      <c r="AD37" s="461"/>
      <c r="AE37" s="850"/>
      <c r="AF37" s="491"/>
      <c r="AG37" s="461" t="s">
        <v>1150</v>
      </c>
      <c r="AH37" s="491"/>
      <c r="AI37" s="390"/>
      <c r="AJ37" s="461"/>
      <c r="AK37" s="390"/>
      <c r="AL37" s="555"/>
      <c r="AM37" s="486"/>
      <c r="AN37" s="390"/>
      <c r="AO37" s="390"/>
      <c r="AP37" s="390"/>
      <c r="AQ37" s="517"/>
      <c r="AR37" s="390"/>
      <c r="AS37" s="495"/>
      <c r="AT37" s="486"/>
      <c r="AU37" s="390"/>
      <c r="AV37" s="486"/>
      <c r="AW37" s="494"/>
      <c r="AX37" s="377"/>
      <c r="AY37" s="612" t="s">
        <v>1074</v>
      </c>
      <c r="AZ37" s="595">
        <v>11</v>
      </c>
      <c r="BA37" s="1009"/>
      <c r="BB37" s="1054"/>
      <c r="BC37" s="535"/>
      <c r="BD37" s="535"/>
      <c r="BE37" s="717">
        <f>COUNTA(K37:AW37)</f>
        <v>1</v>
      </c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</row>
    <row r="38" spans="1:92" s="536" customFormat="1" ht="19.5" hidden="1" customHeight="1" thickTop="1" thickBot="1">
      <c r="A38" s="1054"/>
      <c r="B38" s="1073"/>
      <c r="C38" s="603"/>
      <c r="D38" s="594"/>
      <c r="E38" s="560"/>
      <c r="F38" s="559"/>
      <c r="G38" s="560"/>
      <c r="H38" s="560"/>
      <c r="I38" s="970"/>
      <c r="J38" s="970"/>
      <c r="K38" s="560"/>
      <c r="L38" s="560"/>
      <c r="M38" s="560"/>
      <c r="N38" s="560"/>
      <c r="O38" s="552"/>
      <c r="P38" s="377"/>
      <c r="Q38" s="377"/>
      <c r="R38" s="377"/>
      <c r="S38" s="560"/>
      <c r="T38" s="560"/>
      <c r="U38" s="380"/>
      <c r="V38" s="379"/>
      <c r="W38" s="519"/>
      <c r="X38" s="552"/>
      <c r="Y38" s="552"/>
      <c r="Z38" s="554"/>
      <c r="AA38" s="377"/>
      <c r="AB38" s="377"/>
      <c r="AC38" s="377"/>
      <c r="AD38" s="499"/>
      <c r="AE38" s="377"/>
      <c r="AF38" s="379"/>
      <c r="AG38" s="552"/>
      <c r="AH38" s="379"/>
      <c r="AI38" s="379"/>
      <c r="AJ38" s="379"/>
      <c r="AK38" s="379"/>
      <c r="AL38" s="379"/>
      <c r="AM38" s="377"/>
      <c r="AN38" s="554"/>
      <c r="AO38" s="379"/>
      <c r="AP38" s="379"/>
      <c r="AQ38" s="377"/>
      <c r="AR38" s="379"/>
      <c r="AS38" s="379"/>
      <c r="AT38" s="377"/>
      <c r="AU38" s="377"/>
      <c r="AV38" s="552"/>
      <c r="AW38" s="377"/>
      <c r="AX38" s="937"/>
      <c r="AY38" s="594" t="s">
        <v>31</v>
      </c>
      <c r="AZ38" s="607">
        <v>12</v>
      </c>
      <c r="BA38" s="1010"/>
      <c r="BB38" s="1054"/>
      <c r="BC38" s="535"/>
      <c r="BD38" s="535"/>
      <c r="BE38" s="717"/>
      <c r="BF38" s="535"/>
      <c r="BG38" s="535"/>
      <c r="BH38" s="535"/>
      <c r="BI38" s="535"/>
      <c r="BJ38" s="535"/>
      <c r="BK38" s="535"/>
      <c r="BL38" s="535"/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5"/>
      <c r="BZ38" s="535"/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5"/>
      <c r="CN38" s="535"/>
    </row>
    <row r="39" spans="1:92" s="513" customFormat="1" ht="20.25" customHeight="1" thickTop="1" thickBot="1">
      <c r="A39" s="1059" t="s">
        <v>1369</v>
      </c>
      <c r="B39" s="992" t="s">
        <v>895</v>
      </c>
      <c r="C39" s="993"/>
      <c r="D39" s="994"/>
      <c r="E39" s="507"/>
      <c r="F39" s="478"/>
      <c r="G39" s="478"/>
      <c r="H39" s="478"/>
      <c r="I39" s="507"/>
      <c r="J39" s="507"/>
      <c r="K39" s="478"/>
      <c r="L39" s="478"/>
      <c r="M39" s="478"/>
      <c r="N39" s="507"/>
      <c r="O39" s="818"/>
      <c r="P39" s="478"/>
      <c r="Q39" s="478"/>
      <c r="R39" s="808"/>
      <c r="S39" s="507"/>
      <c r="T39" s="967"/>
      <c r="U39" s="912"/>
      <c r="V39" s="578"/>
      <c r="W39" s="578"/>
      <c r="X39" s="510"/>
      <c r="Y39" s="477"/>
      <c r="Z39" s="477"/>
      <c r="AA39" s="478"/>
      <c r="AB39" s="478"/>
      <c r="AC39" s="507"/>
      <c r="AD39" s="910"/>
      <c r="AE39" s="478"/>
      <c r="AF39" s="508"/>
      <c r="AG39" s="508"/>
      <c r="AH39" s="941"/>
      <c r="AI39" s="383"/>
      <c r="AJ39" s="385"/>
      <c r="AK39" s="608"/>
      <c r="AL39" s="478"/>
      <c r="AM39" s="478"/>
      <c r="AN39" s="383"/>
      <c r="AO39" s="383"/>
      <c r="AP39" s="579"/>
      <c r="AQ39" s="507"/>
      <c r="AR39" s="507"/>
      <c r="AS39" s="507"/>
      <c r="AT39" s="383"/>
      <c r="AU39" s="383"/>
      <c r="AV39" s="478"/>
      <c r="AW39" s="383"/>
      <c r="AX39" s="966"/>
      <c r="AY39" s="992" t="s">
        <v>222</v>
      </c>
      <c r="AZ39" s="993"/>
      <c r="BA39" s="994"/>
      <c r="BB39" s="1059" t="s">
        <v>10</v>
      </c>
      <c r="BC39" s="512"/>
      <c r="BD39" s="512"/>
      <c r="BE39" s="710"/>
      <c r="BF39" s="512"/>
      <c r="BG39" s="512"/>
      <c r="BH39" s="512"/>
      <c r="BI39" s="512"/>
      <c r="BJ39" s="512"/>
      <c r="BK39" s="512"/>
      <c r="BL39" s="512"/>
      <c r="BM39" s="512"/>
      <c r="BN39" s="512"/>
      <c r="BO39" s="512"/>
      <c r="BP39" s="512"/>
      <c r="BQ39" s="512"/>
      <c r="BR39" s="512"/>
      <c r="BS39" s="512"/>
      <c r="BT39" s="512"/>
      <c r="BU39" s="512"/>
      <c r="BV39" s="512"/>
      <c r="BW39" s="512"/>
      <c r="BX39" s="512"/>
      <c r="BY39" s="512"/>
      <c r="BZ39" s="512"/>
      <c r="CA39" s="512"/>
      <c r="CB39" s="512"/>
      <c r="CC39" s="512"/>
      <c r="CD39" s="512"/>
      <c r="CE39" s="512"/>
      <c r="CF39" s="512"/>
      <c r="CG39" s="512"/>
      <c r="CH39" s="512"/>
      <c r="CI39" s="512"/>
      <c r="CJ39" s="512"/>
      <c r="CK39" s="512"/>
      <c r="CL39" s="512"/>
      <c r="CM39" s="512"/>
      <c r="CN39" s="512"/>
    </row>
    <row r="40" spans="1:92" s="536" customFormat="1" ht="23.1" customHeight="1" thickTop="1" thickBot="1">
      <c r="A40" s="1059"/>
      <c r="B40" s="1014" t="s">
        <v>14</v>
      </c>
      <c r="C40" s="613">
        <v>1</v>
      </c>
      <c r="D40" s="614" t="s">
        <v>1050</v>
      </c>
      <c r="E40" s="915"/>
      <c r="F40" s="518"/>
      <c r="G40" s="518"/>
      <c r="H40" s="518"/>
      <c r="I40" s="514"/>
      <c r="J40" s="915"/>
      <c r="K40" s="485"/>
      <c r="L40" s="498"/>
      <c r="M40" s="498"/>
      <c r="N40" s="498"/>
      <c r="O40" s="810"/>
      <c r="P40" s="810"/>
      <c r="Q40" s="810"/>
      <c r="R40" s="863"/>
      <c r="S40" s="514"/>
      <c r="T40" s="485"/>
      <c r="U40" s="496"/>
      <c r="V40" s="485"/>
      <c r="W40" s="485"/>
      <c r="X40" s="518"/>
      <c r="Y40" s="485"/>
      <c r="Z40" s="485"/>
      <c r="AA40" s="485"/>
      <c r="AB40" s="485"/>
      <c r="AC40" s="514"/>
      <c r="AD40" s="377"/>
      <c r="AE40" s="897"/>
      <c r="AF40" s="519"/>
      <c r="AG40" s="496"/>
      <c r="AH40" s="519"/>
      <c r="AI40" s="377"/>
      <c r="AJ40" s="377"/>
      <c r="AK40" s="377"/>
      <c r="AL40" s="377"/>
      <c r="AM40" s="377"/>
      <c r="AN40" s="485"/>
      <c r="AO40" s="377"/>
      <c r="AP40" s="485"/>
      <c r="AQ40" s="514"/>
      <c r="AR40" s="915"/>
      <c r="AS40" s="915"/>
      <c r="AT40" s="485"/>
      <c r="AU40" s="485"/>
      <c r="AV40" s="377"/>
      <c r="AW40" s="496"/>
      <c r="AX40" s="485"/>
      <c r="AY40" s="614" t="s">
        <v>1050</v>
      </c>
      <c r="AZ40" s="615">
        <v>1</v>
      </c>
      <c r="BA40" s="1001" t="s">
        <v>14</v>
      </c>
      <c r="BB40" s="1059"/>
      <c r="BC40" s="535"/>
      <c r="BD40" s="535"/>
      <c r="BE40" s="717"/>
      <c r="BF40" s="535"/>
      <c r="BG40" s="535"/>
      <c r="BH40" s="535"/>
      <c r="BI40" s="535"/>
      <c r="BJ40" s="535"/>
      <c r="BK40" s="535"/>
      <c r="BL40" s="535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5"/>
      <c r="BZ40" s="535"/>
      <c r="CA40" s="535"/>
      <c r="CB40" s="535"/>
      <c r="CC40" s="535"/>
      <c r="CD40" s="535"/>
      <c r="CE40" s="535"/>
      <c r="CF40" s="535"/>
      <c r="CG40" s="535"/>
      <c r="CH40" s="535"/>
      <c r="CI40" s="535"/>
      <c r="CJ40" s="535"/>
      <c r="CK40" s="535"/>
      <c r="CL40" s="535"/>
      <c r="CM40" s="535"/>
      <c r="CN40" s="535"/>
    </row>
    <row r="41" spans="1:92" s="536" customFormat="1" ht="23.1" customHeight="1" thickTop="1" thickBot="1">
      <c r="A41" s="1059"/>
      <c r="B41" s="1015"/>
      <c r="C41" s="616">
        <v>2</v>
      </c>
      <c r="D41" s="617" t="s">
        <v>1051</v>
      </c>
      <c r="E41" s="979"/>
      <c r="F41" s="377"/>
      <c r="G41" s="377"/>
      <c r="H41" s="377"/>
      <c r="I41" s="838"/>
      <c r="J41" s="498"/>
      <c r="K41" s="498"/>
      <c r="L41" s="498"/>
      <c r="M41" s="838"/>
      <c r="N41" s="498"/>
      <c r="O41" s="810"/>
      <c r="P41" s="810"/>
      <c r="Q41" s="810"/>
      <c r="R41" s="819"/>
      <c r="S41" s="498"/>
      <c r="T41" s="377"/>
      <c r="U41" s="379"/>
      <c r="V41" s="377"/>
      <c r="W41" s="377"/>
      <c r="X41" s="497"/>
      <c r="Y41" s="498"/>
      <c r="Z41" s="377"/>
      <c r="AA41" s="377"/>
      <c r="AB41" s="377"/>
      <c r="AC41" s="498"/>
      <c r="AD41" s="377"/>
      <c r="AE41" s="497"/>
      <c r="AF41" s="519"/>
      <c r="AG41" s="379"/>
      <c r="AH41" s="519"/>
      <c r="AI41" s="377"/>
      <c r="AJ41" s="377"/>
      <c r="AK41" s="377"/>
      <c r="AL41" s="377"/>
      <c r="AM41" s="377"/>
      <c r="AN41" s="377"/>
      <c r="AO41" s="377"/>
      <c r="AP41" s="377"/>
      <c r="AQ41" s="498"/>
      <c r="AR41" s="519"/>
      <c r="AS41" s="519"/>
      <c r="AT41" s="377"/>
      <c r="AU41" s="377"/>
      <c r="AV41" s="377"/>
      <c r="AW41" s="379"/>
      <c r="AX41" s="377"/>
      <c r="AY41" s="617" t="s">
        <v>1051</v>
      </c>
      <c r="AZ41" s="619">
        <v>2</v>
      </c>
      <c r="BA41" s="990"/>
      <c r="BB41" s="1059"/>
      <c r="BC41" s="535"/>
      <c r="BD41" s="535"/>
      <c r="BE41" s="717"/>
      <c r="BF41" s="535"/>
      <c r="BG41" s="535"/>
      <c r="BH41" s="535"/>
      <c r="BI41" s="535"/>
      <c r="BJ41" s="535"/>
      <c r="BK41" s="535"/>
      <c r="BL41" s="535"/>
      <c r="BM41" s="535"/>
      <c r="BN41" s="535"/>
      <c r="BO41" s="535"/>
      <c r="BP41" s="535"/>
      <c r="BQ41" s="535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535"/>
      <c r="CF41" s="535"/>
      <c r="CG41" s="535"/>
      <c r="CH41" s="535"/>
      <c r="CI41" s="535"/>
      <c r="CJ41" s="535"/>
      <c r="CK41" s="535"/>
      <c r="CL41" s="535"/>
      <c r="CM41" s="535"/>
      <c r="CN41" s="535"/>
    </row>
    <row r="42" spans="1:92" s="536" customFormat="1" ht="23.1" customHeight="1" thickTop="1" thickBot="1">
      <c r="A42" s="1059"/>
      <c r="B42" s="1015"/>
      <c r="C42" s="620">
        <v>3</v>
      </c>
      <c r="D42" s="614" t="s">
        <v>1052</v>
      </c>
      <c r="E42" s="838"/>
      <c r="F42" s="377"/>
      <c r="G42" s="497"/>
      <c r="H42" s="497"/>
      <c r="I42" s="498"/>
      <c r="J42" s="498"/>
      <c r="K42" s="377"/>
      <c r="L42" s="498"/>
      <c r="M42" s="498"/>
      <c r="N42" s="498"/>
      <c r="O42" s="810"/>
      <c r="P42" s="811"/>
      <c r="Q42" s="811"/>
      <c r="R42" s="819"/>
      <c r="S42" s="734"/>
      <c r="T42" s="377"/>
      <c r="U42" s="397"/>
      <c r="V42" s="497"/>
      <c r="W42" s="497"/>
      <c r="X42" s="544"/>
      <c r="Y42" s="498"/>
      <c r="Z42" s="377"/>
      <c r="AA42" s="497"/>
      <c r="AB42" s="838"/>
      <c r="AC42" s="838"/>
      <c r="AD42" s="377"/>
      <c r="AE42" s="497"/>
      <c r="AF42" s="544"/>
      <c r="AG42" s="375"/>
      <c r="AH42" s="498"/>
      <c r="AI42" s="498"/>
      <c r="AJ42" s="377"/>
      <c r="AK42" s="498"/>
      <c r="AL42" s="377"/>
      <c r="AM42" s="377"/>
      <c r="AN42" s="377"/>
      <c r="AO42" s="377"/>
      <c r="AP42" s="375"/>
      <c r="AQ42" s="498"/>
      <c r="AR42" s="498"/>
      <c r="AS42" s="498"/>
      <c r="AT42" s="497"/>
      <c r="AU42" s="377"/>
      <c r="AV42" s="377"/>
      <c r="AW42" s="546"/>
      <c r="AX42" s="498"/>
      <c r="AY42" s="614" t="s">
        <v>1052</v>
      </c>
      <c r="AZ42" s="615">
        <v>3</v>
      </c>
      <c r="BA42" s="990"/>
      <c r="BB42" s="1059"/>
      <c r="BC42" s="535"/>
      <c r="BD42" s="535"/>
      <c r="BE42" s="717"/>
      <c r="BF42" s="535"/>
      <c r="BG42" s="535"/>
      <c r="BH42" s="535"/>
      <c r="BI42" s="535"/>
      <c r="BJ42" s="535"/>
      <c r="BK42" s="535"/>
      <c r="BL42" s="535"/>
      <c r="BM42" s="535"/>
      <c r="BN42" s="535"/>
      <c r="BO42" s="535"/>
      <c r="BP42" s="535"/>
      <c r="BQ42" s="535"/>
      <c r="BR42" s="535"/>
      <c r="BS42" s="535"/>
      <c r="BT42" s="535"/>
      <c r="BU42" s="535"/>
      <c r="BV42" s="535"/>
      <c r="BW42" s="535"/>
      <c r="BX42" s="535"/>
      <c r="BY42" s="535"/>
      <c r="BZ42" s="535"/>
      <c r="CA42" s="535"/>
      <c r="CB42" s="535"/>
      <c r="CC42" s="535"/>
      <c r="CD42" s="535"/>
      <c r="CE42" s="535"/>
      <c r="CF42" s="535"/>
      <c r="CG42" s="535"/>
      <c r="CH42" s="535"/>
      <c r="CI42" s="535"/>
      <c r="CJ42" s="535"/>
      <c r="CK42" s="535"/>
      <c r="CL42" s="535"/>
      <c r="CM42" s="535"/>
      <c r="CN42" s="535"/>
    </row>
    <row r="43" spans="1:92" s="536" customFormat="1" ht="23.1" customHeight="1" thickTop="1" thickBot="1">
      <c r="A43" s="1059"/>
      <c r="B43" s="1015"/>
      <c r="C43" s="621">
        <v>4</v>
      </c>
      <c r="D43" s="622" t="s">
        <v>1053</v>
      </c>
      <c r="E43" s="727"/>
      <c r="F43" s="725"/>
      <c r="G43" s="725"/>
      <c r="H43" s="725"/>
      <c r="I43" s="728"/>
      <c r="J43" s="742"/>
      <c r="K43" s="846"/>
      <c r="L43" s="728"/>
      <c r="M43" s="728"/>
      <c r="N43" s="728"/>
      <c r="O43" s="725"/>
      <c r="P43" s="725"/>
      <c r="Q43" s="725"/>
      <c r="R43" s="728"/>
      <c r="S43" s="725"/>
      <c r="T43" s="725"/>
      <c r="U43" s="729"/>
      <c r="V43" s="727"/>
      <c r="W43" s="727"/>
      <c r="X43" s="734"/>
      <c r="Y43" s="728"/>
      <c r="Z43" s="725"/>
      <c r="AA43" s="727"/>
      <c r="AB43" s="727"/>
      <c r="AC43" s="727"/>
      <c r="AD43" s="725"/>
      <c r="AE43" s="497"/>
      <c r="AF43" s="728"/>
      <c r="AG43" s="728"/>
      <c r="AH43" s="728"/>
      <c r="AI43" s="729"/>
      <c r="AJ43" s="729"/>
      <c r="AK43" s="729"/>
      <c r="AL43" s="728"/>
      <c r="AM43" s="733"/>
      <c r="AN43" s="729"/>
      <c r="AO43" s="725"/>
      <c r="AP43" s="725"/>
      <c r="AQ43" s="734"/>
      <c r="AR43" s="731"/>
      <c r="AS43" s="731"/>
      <c r="AT43" s="727"/>
      <c r="AU43" s="725"/>
      <c r="AV43" s="725"/>
      <c r="AW43" s="729"/>
      <c r="AX43" s="728"/>
      <c r="AY43" s="622" t="s">
        <v>1053</v>
      </c>
      <c r="AZ43" s="619">
        <v>4</v>
      </c>
      <c r="BA43" s="990"/>
      <c r="BB43" s="1059"/>
      <c r="BC43" s="535"/>
      <c r="BD43" s="535"/>
      <c r="BE43" s="717"/>
      <c r="BF43" s="535"/>
      <c r="BG43" s="535"/>
      <c r="BH43" s="535"/>
      <c r="BI43" s="535"/>
      <c r="BJ43" s="535"/>
      <c r="BK43" s="535"/>
      <c r="BL43" s="535"/>
      <c r="BM43" s="535"/>
      <c r="BN43" s="535"/>
      <c r="BO43" s="535"/>
      <c r="BP43" s="535"/>
      <c r="BQ43" s="535"/>
      <c r="BR43" s="535"/>
      <c r="BS43" s="535"/>
      <c r="BT43" s="535"/>
      <c r="BU43" s="535"/>
      <c r="BV43" s="535"/>
      <c r="BW43" s="535"/>
      <c r="BX43" s="535"/>
      <c r="BY43" s="535"/>
      <c r="BZ43" s="535"/>
      <c r="CA43" s="535"/>
      <c r="CB43" s="535"/>
      <c r="CC43" s="535"/>
      <c r="CD43" s="535"/>
      <c r="CE43" s="535"/>
      <c r="CF43" s="535"/>
      <c r="CG43" s="535"/>
      <c r="CH43" s="535"/>
      <c r="CI43" s="535"/>
      <c r="CJ43" s="535"/>
      <c r="CK43" s="535"/>
      <c r="CL43" s="535"/>
      <c r="CM43" s="535"/>
      <c r="CN43" s="535"/>
    </row>
    <row r="44" spans="1:92" s="536" customFormat="1" ht="23.1" customHeight="1" thickTop="1" thickBot="1">
      <c r="A44" s="1059"/>
      <c r="B44" s="1015"/>
      <c r="C44" s="621">
        <v>5</v>
      </c>
      <c r="D44" s="623" t="s">
        <v>1054</v>
      </c>
      <c r="E44" s="916"/>
      <c r="F44" s="390"/>
      <c r="G44" s="390"/>
      <c r="H44" s="390"/>
      <c r="I44" s="492"/>
      <c r="J44" s="492"/>
      <c r="K44" s="860"/>
      <c r="L44" s="883"/>
      <c r="M44" s="883"/>
      <c r="N44" s="492"/>
      <c r="O44" s="812"/>
      <c r="P44" s="812"/>
      <c r="Q44" s="812"/>
      <c r="R44" s="809"/>
      <c r="S44" s="517"/>
      <c r="T44" s="390"/>
      <c r="U44" s="461"/>
      <c r="V44" s="495"/>
      <c r="W44" s="495"/>
      <c r="X44" s="492"/>
      <c r="Y44" s="492"/>
      <c r="Z44" s="390"/>
      <c r="AA44" s="486"/>
      <c r="AB44" s="486"/>
      <c r="AC44" s="486"/>
      <c r="AD44" s="390"/>
      <c r="AE44" s="850"/>
      <c r="AF44" s="491"/>
      <c r="AG44" s="461"/>
      <c r="AH44" s="491"/>
      <c r="AI44" s="390"/>
      <c r="AJ44" s="461"/>
      <c r="AK44" s="390"/>
      <c r="AL44" s="555"/>
      <c r="AM44" s="461"/>
      <c r="AN44" s="390"/>
      <c r="AO44" s="390"/>
      <c r="AP44" s="486"/>
      <c r="AQ44" s="517"/>
      <c r="AR44" s="916"/>
      <c r="AS44" s="916"/>
      <c r="AT44" s="486"/>
      <c r="AU44" s="390"/>
      <c r="AV44" s="486"/>
      <c r="AW44" s="494"/>
      <c r="AX44" s="377"/>
      <c r="AY44" s="623" t="s">
        <v>1054</v>
      </c>
      <c r="AZ44" s="615">
        <v>5</v>
      </c>
      <c r="BA44" s="990"/>
      <c r="BB44" s="1059"/>
      <c r="BC44" s="535"/>
      <c r="BD44" s="535"/>
      <c r="BE44" s="717">
        <f>COUNTA(K44:AW44)</f>
        <v>0</v>
      </c>
      <c r="BF44" s="535"/>
      <c r="BG44" s="535"/>
      <c r="BH44" s="535"/>
      <c r="BI44" s="535"/>
      <c r="BJ44" s="535"/>
      <c r="BK44" s="535"/>
      <c r="BL44" s="535"/>
      <c r="BM44" s="535"/>
      <c r="BN44" s="535"/>
      <c r="BO44" s="535"/>
      <c r="BP44" s="535"/>
      <c r="BQ44" s="535"/>
      <c r="BR44" s="535"/>
      <c r="BS44" s="535"/>
      <c r="BT44" s="535"/>
      <c r="BU44" s="535"/>
      <c r="BV44" s="535"/>
      <c r="BW44" s="535"/>
      <c r="BX44" s="535"/>
      <c r="BY44" s="535"/>
      <c r="BZ44" s="535"/>
      <c r="CA44" s="535"/>
      <c r="CB44" s="535"/>
      <c r="CC44" s="535"/>
      <c r="CD44" s="535"/>
      <c r="CE44" s="535"/>
      <c r="CF44" s="535"/>
      <c r="CG44" s="535"/>
      <c r="CH44" s="535"/>
      <c r="CI44" s="535"/>
      <c r="CJ44" s="535"/>
      <c r="CK44" s="535"/>
      <c r="CL44" s="535"/>
      <c r="CM44" s="535"/>
      <c r="CN44" s="535"/>
    </row>
    <row r="45" spans="1:92" s="536" customFormat="1" ht="23.1" hidden="1" customHeight="1" thickTop="1" thickBot="1">
      <c r="A45" s="1059"/>
      <c r="B45" s="1016"/>
      <c r="C45" s="624"/>
      <c r="D45" s="625"/>
      <c r="E45" s="560"/>
      <c r="F45" s="552"/>
      <c r="G45" s="559"/>
      <c r="H45" s="559"/>
      <c r="I45" s="565"/>
      <c r="J45" s="565"/>
      <c r="K45" s="560"/>
      <c r="L45" s="553"/>
      <c r="M45" s="553"/>
      <c r="N45" s="553"/>
      <c r="O45" s="552"/>
      <c r="P45" s="497"/>
      <c r="Q45" s="552"/>
      <c r="R45" s="377"/>
      <c r="S45" s="560"/>
      <c r="T45" s="560"/>
      <c r="U45" s="379"/>
      <c r="V45" s="379"/>
      <c r="W45" s="379"/>
      <c r="X45" s="498"/>
      <c r="Y45" s="498"/>
      <c r="Z45" s="379"/>
      <c r="AA45" s="552"/>
      <c r="AB45" s="377"/>
      <c r="AC45" s="552"/>
      <c r="AD45" s="554"/>
      <c r="AE45" s="552"/>
      <c r="AF45" s="590"/>
      <c r="AG45" s="377"/>
      <c r="AH45" s="379"/>
      <c r="AI45" s="379"/>
      <c r="AJ45" s="379"/>
      <c r="AK45" s="519"/>
      <c r="AL45" s="519"/>
      <c r="AM45" s="552"/>
      <c r="AN45" s="379"/>
      <c r="AO45" s="379"/>
      <c r="AP45" s="379"/>
      <c r="AQ45" s="377"/>
      <c r="AR45" s="379"/>
      <c r="AS45" s="379"/>
      <c r="AT45" s="377"/>
      <c r="AU45" s="377"/>
      <c r="AV45" s="377"/>
      <c r="AW45" s="377"/>
      <c r="AX45" s="949"/>
      <c r="AY45" s="625" t="s">
        <v>27</v>
      </c>
      <c r="AZ45" s="624">
        <v>6</v>
      </c>
      <c r="BA45" s="1002"/>
      <c r="BB45" s="1059"/>
      <c r="BC45" s="535"/>
      <c r="BD45" s="535"/>
      <c r="BE45" s="717"/>
      <c r="BF45" s="535"/>
      <c r="BG45" s="535"/>
      <c r="BH45" s="535"/>
      <c r="BI45" s="535"/>
      <c r="BJ45" s="535"/>
      <c r="BK45" s="535"/>
      <c r="BL45" s="535"/>
      <c r="BM45" s="535"/>
      <c r="BN45" s="535"/>
      <c r="BO45" s="535"/>
      <c r="BP45" s="535"/>
      <c r="BQ45" s="535"/>
      <c r="BR45" s="535"/>
      <c r="BS45" s="535"/>
      <c r="BT45" s="535"/>
      <c r="BU45" s="535"/>
      <c r="BV45" s="535"/>
      <c r="BW45" s="535"/>
      <c r="BX45" s="535"/>
      <c r="BY45" s="535"/>
      <c r="BZ45" s="535"/>
      <c r="CA45" s="535"/>
      <c r="CB45" s="535"/>
      <c r="CC45" s="535"/>
      <c r="CD45" s="535"/>
      <c r="CE45" s="535"/>
      <c r="CF45" s="535"/>
      <c r="CG45" s="535"/>
      <c r="CH45" s="535"/>
      <c r="CI45" s="535"/>
      <c r="CJ45" s="535"/>
      <c r="CK45" s="535"/>
      <c r="CL45" s="535"/>
      <c r="CM45" s="535"/>
      <c r="CN45" s="535"/>
    </row>
    <row r="46" spans="1:92" s="513" customFormat="1" ht="22.5" customHeight="1" thickTop="1" thickBot="1">
      <c r="A46" s="1059"/>
      <c r="B46" s="992" t="s">
        <v>895</v>
      </c>
      <c r="C46" s="993"/>
      <c r="D46" s="994"/>
      <c r="E46" s="478"/>
      <c r="F46" s="478"/>
      <c r="G46" s="478"/>
      <c r="H46" s="478"/>
      <c r="I46" s="507"/>
      <c r="J46" s="507"/>
      <c r="K46" s="478"/>
      <c r="L46" s="478"/>
      <c r="M46" s="478"/>
      <c r="N46" s="478"/>
      <c r="O46" s="818"/>
      <c r="P46" s="478"/>
      <c r="Q46" s="478"/>
      <c r="R46" s="808"/>
      <c r="S46" s="478"/>
      <c r="T46" s="951"/>
      <c r="U46" s="912"/>
      <c r="V46" s="945"/>
      <c r="W46" s="910"/>
      <c r="X46" s="510"/>
      <c r="Y46" s="477"/>
      <c r="Z46" s="813"/>
      <c r="AA46" s="478"/>
      <c r="AB46" s="478"/>
      <c r="AC46" s="507"/>
      <c r="AD46" s="910"/>
      <c r="AE46" s="815"/>
      <c r="AF46" s="508"/>
      <c r="AG46" s="917"/>
      <c r="AH46" s="383"/>
      <c r="AI46" s="478"/>
      <c r="AJ46" s="385"/>
      <c r="AK46" s="608"/>
      <c r="AL46" s="283"/>
      <c r="AM46" s="478"/>
      <c r="AN46" s="383"/>
      <c r="AO46" s="383"/>
      <c r="AP46" s="579"/>
      <c r="AQ46" s="478"/>
      <c r="AR46" s="507"/>
      <c r="AS46" s="507"/>
      <c r="AT46" s="383"/>
      <c r="AU46" s="383"/>
      <c r="AV46" s="478"/>
      <c r="AW46" s="478"/>
      <c r="AX46" s="966"/>
      <c r="AY46" s="992" t="s">
        <v>222</v>
      </c>
      <c r="AZ46" s="993"/>
      <c r="BA46" s="994"/>
      <c r="BB46" s="1059"/>
      <c r="BC46" s="512"/>
      <c r="BD46" s="512"/>
      <c r="BE46" s="710"/>
      <c r="BF46" s="512"/>
      <c r="BG46" s="512"/>
      <c r="BH46" s="512"/>
      <c r="BI46" s="512"/>
      <c r="BJ46" s="512"/>
      <c r="BK46" s="512"/>
      <c r="BL46" s="512"/>
      <c r="BM46" s="512"/>
      <c r="BN46" s="512"/>
      <c r="BO46" s="512"/>
      <c r="BP46" s="512"/>
      <c r="BQ46" s="512"/>
      <c r="BR46" s="512"/>
      <c r="BS46" s="512"/>
      <c r="BT46" s="512"/>
      <c r="BU46" s="512"/>
      <c r="BV46" s="512"/>
      <c r="BW46" s="512"/>
      <c r="BX46" s="512"/>
      <c r="BY46" s="512"/>
      <c r="BZ46" s="512"/>
      <c r="CA46" s="512"/>
      <c r="CB46" s="512"/>
      <c r="CC46" s="512"/>
      <c r="CD46" s="512"/>
      <c r="CE46" s="512"/>
      <c r="CF46" s="512"/>
      <c r="CG46" s="512"/>
      <c r="CH46" s="512"/>
      <c r="CI46" s="512"/>
      <c r="CJ46" s="512"/>
      <c r="CK46" s="512"/>
      <c r="CL46" s="512"/>
      <c r="CM46" s="512"/>
      <c r="CN46" s="512"/>
    </row>
    <row r="47" spans="1:92" s="536" customFormat="1" ht="23.1" customHeight="1" thickTop="1" thickBot="1">
      <c r="A47" s="1059"/>
      <c r="B47" s="1011" t="s">
        <v>15</v>
      </c>
      <c r="C47" s="613">
        <v>6</v>
      </c>
      <c r="D47" s="614" t="s">
        <v>1055</v>
      </c>
      <c r="E47" s="485"/>
      <c r="F47" s="518"/>
      <c r="G47" s="518"/>
      <c r="H47" s="518"/>
      <c r="I47" s="514"/>
      <c r="J47" s="514"/>
      <c r="K47" s="485"/>
      <c r="L47" s="498"/>
      <c r="M47" s="498"/>
      <c r="N47" s="377"/>
      <c r="O47" s="810"/>
      <c r="P47" s="810"/>
      <c r="Q47" s="810"/>
      <c r="R47" s="863"/>
      <c r="S47" s="897"/>
      <c r="T47" s="485"/>
      <c r="U47" s="496"/>
      <c r="V47" s="514"/>
      <c r="W47" s="498"/>
      <c r="X47" s="915"/>
      <c r="Y47" s="485"/>
      <c r="Z47" s="939"/>
      <c r="AA47" s="485"/>
      <c r="AB47" s="485"/>
      <c r="AC47" s="514"/>
      <c r="AD47" s="377"/>
      <c r="AE47" s="897"/>
      <c r="AF47" s="519"/>
      <c r="AG47" s="915"/>
      <c r="AH47" s="485"/>
      <c r="AI47" s="485"/>
      <c r="AJ47" s="379"/>
      <c r="AK47" s="377"/>
      <c r="AL47" s="377"/>
      <c r="AM47" s="377"/>
      <c r="AN47" s="485"/>
      <c r="AO47" s="485"/>
      <c r="AP47" s="485"/>
      <c r="AQ47" s="485"/>
      <c r="AR47" s="915"/>
      <c r="AS47" s="915"/>
      <c r="AT47" s="485"/>
      <c r="AU47" s="485"/>
      <c r="AV47" s="377"/>
      <c r="AW47" s="379"/>
      <c r="AX47" s="485"/>
      <c r="AY47" s="614" t="s">
        <v>1055</v>
      </c>
      <c r="AZ47" s="615">
        <v>7</v>
      </c>
      <c r="BA47" s="1003" t="s">
        <v>15</v>
      </c>
      <c r="BB47" s="1059"/>
      <c r="BC47" s="535"/>
      <c r="BD47" s="535"/>
      <c r="BE47" s="717"/>
      <c r="BF47" s="535"/>
      <c r="BG47" s="535"/>
      <c r="BH47" s="535"/>
      <c r="BI47" s="535"/>
      <c r="BJ47" s="535"/>
      <c r="BK47" s="535"/>
      <c r="BL47" s="535"/>
      <c r="BM47" s="535"/>
      <c r="BN47" s="535"/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5"/>
      <c r="BZ47" s="535"/>
      <c r="CA47" s="535"/>
      <c r="CB47" s="535"/>
      <c r="CC47" s="535"/>
      <c r="CD47" s="535"/>
      <c r="CE47" s="535"/>
      <c r="CF47" s="535"/>
      <c r="CG47" s="535"/>
      <c r="CH47" s="535"/>
      <c r="CI47" s="535"/>
      <c r="CJ47" s="535"/>
      <c r="CK47" s="535"/>
      <c r="CL47" s="535"/>
      <c r="CM47" s="535"/>
      <c r="CN47" s="535"/>
    </row>
    <row r="48" spans="1:92" s="536" customFormat="1" ht="23.1" customHeight="1" thickTop="1" thickBot="1">
      <c r="A48" s="1059"/>
      <c r="B48" s="1012"/>
      <c r="C48" s="627">
        <v>7</v>
      </c>
      <c r="D48" s="617" t="s">
        <v>1056</v>
      </c>
      <c r="E48" s="497"/>
      <c r="F48" s="377"/>
      <c r="G48" s="377"/>
      <c r="H48" s="377"/>
      <c r="I48" s="838"/>
      <c r="J48" s="498"/>
      <c r="K48" s="498"/>
      <c r="L48" s="498"/>
      <c r="M48" s="838"/>
      <c r="N48" s="377"/>
      <c r="O48" s="810"/>
      <c r="P48" s="810"/>
      <c r="Q48" s="810"/>
      <c r="R48" s="819"/>
      <c r="S48" s="497"/>
      <c r="T48" s="377"/>
      <c r="U48" s="379"/>
      <c r="V48" s="498"/>
      <c r="W48" s="498"/>
      <c r="X48" s="838"/>
      <c r="Y48" s="498"/>
      <c r="Z48" s="810"/>
      <c r="AA48" s="377"/>
      <c r="AB48" s="377"/>
      <c r="AC48" s="498"/>
      <c r="AD48" s="377"/>
      <c r="AE48" s="497"/>
      <c r="AF48" s="519"/>
      <c r="AG48" s="379"/>
      <c r="AH48" s="377"/>
      <c r="AI48" s="377"/>
      <c r="AJ48" s="379"/>
      <c r="AK48" s="377"/>
      <c r="AL48" s="377"/>
      <c r="AM48" s="377"/>
      <c r="AN48" s="497"/>
      <c r="AO48" s="377"/>
      <c r="AP48" s="377"/>
      <c r="AQ48" s="377"/>
      <c r="AR48" s="519"/>
      <c r="AS48" s="519"/>
      <c r="AT48" s="377"/>
      <c r="AU48" s="377"/>
      <c r="AV48" s="377"/>
      <c r="AW48" s="377"/>
      <c r="AX48" s="377"/>
      <c r="AY48" s="617" t="s">
        <v>1056</v>
      </c>
      <c r="AZ48" s="619">
        <v>8</v>
      </c>
      <c r="BA48" s="1004"/>
      <c r="BB48" s="1059"/>
      <c r="BC48" s="535"/>
      <c r="BD48" s="535"/>
      <c r="BE48" s="717"/>
      <c r="BF48" s="535"/>
      <c r="BG48" s="535"/>
      <c r="BH48" s="535"/>
      <c r="BI48" s="535"/>
      <c r="BJ48" s="535"/>
      <c r="BK48" s="535"/>
      <c r="BL48" s="535"/>
      <c r="BM48" s="535"/>
      <c r="BN48" s="535"/>
      <c r="BO48" s="535"/>
      <c r="BP48" s="535"/>
      <c r="BQ48" s="535"/>
      <c r="BR48" s="535"/>
      <c r="BS48" s="535"/>
      <c r="BT48" s="535"/>
      <c r="BU48" s="535"/>
      <c r="BV48" s="535"/>
      <c r="BW48" s="535"/>
      <c r="BX48" s="535"/>
      <c r="BY48" s="535"/>
      <c r="BZ48" s="535"/>
      <c r="CA48" s="535"/>
      <c r="CB48" s="535"/>
      <c r="CC48" s="535"/>
      <c r="CD48" s="535"/>
      <c r="CE48" s="535"/>
      <c r="CF48" s="535"/>
      <c r="CG48" s="535"/>
      <c r="CH48" s="535"/>
      <c r="CI48" s="535"/>
      <c r="CJ48" s="535"/>
      <c r="CK48" s="535"/>
      <c r="CL48" s="535"/>
      <c r="CM48" s="535"/>
      <c r="CN48" s="535"/>
    </row>
    <row r="49" spans="1:92" s="536" customFormat="1" ht="23.1" customHeight="1" thickTop="1" thickBot="1">
      <c r="A49" s="1059"/>
      <c r="B49" s="1012"/>
      <c r="C49" s="613">
        <v>8</v>
      </c>
      <c r="D49" s="614" t="s">
        <v>1057</v>
      </c>
      <c r="E49" s="497"/>
      <c r="F49" s="377"/>
      <c r="G49" s="497"/>
      <c r="H49" s="497"/>
      <c r="I49" s="498"/>
      <c r="J49" s="498"/>
      <c r="K49" s="377"/>
      <c r="L49" s="498"/>
      <c r="M49" s="498"/>
      <c r="N49" s="377"/>
      <c r="O49" s="810"/>
      <c r="P49" s="811"/>
      <c r="Q49" s="811"/>
      <c r="R49" s="819"/>
      <c r="S49" s="497"/>
      <c r="T49" s="377"/>
      <c r="U49" s="397"/>
      <c r="V49" s="838"/>
      <c r="W49" s="838"/>
      <c r="X49" s="935"/>
      <c r="Y49" s="498"/>
      <c r="Z49" s="819"/>
      <c r="AA49" s="497"/>
      <c r="AB49" s="838"/>
      <c r="AC49" s="838"/>
      <c r="AD49" s="377"/>
      <c r="AE49" s="810"/>
      <c r="AF49" s="544"/>
      <c r="AG49" s="375"/>
      <c r="AH49" s="377"/>
      <c r="AI49" s="727"/>
      <c r="AJ49" s="498"/>
      <c r="AK49" s="498"/>
      <c r="AL49" s="725"/>
      <c r="AM49" s="377"/>
      <c r="AN49" s="497"/>
      <c r="AO49" s="377"/>
      <c r="AP49" s="375"/>
      <c r="AQ49" s="497"/>
      <c r="AR49" s="498"/>
      <c r="AS49" s="498"/>
      <c r="AT49" s="498"/>
      <c r="AU49" s="377"/>
      <c r="AV49" s="377"/>
      <c r="AW49" s="377"/>
      <c r="AX49" s="498"/>
      <c r="AY49" s="614" t="s">
        <v>1057</v>
      </c>
      <c r="AZ49" s="615">
        <v>9</v>
      </c>
      <c r="BA49" s="1004"/>
      <c r="BB49" s="1059"/>
      <c r="BC49" s="535"/>
      <c r="BD49" s="535"/>
      <c r="BE49" s="717"/>
      <c r="BF49" s="535"/>
      <c r="BG49" s="535"/>
      <c r="BH49" s="535"/>
      <c r="BI49" s="535"/>
      <c r="BJ49" s="535"/>
      <c r="BK49" s="535"/>
      <c r="BL49" s="535"/>
      <c r="BM49" s="535"/>
      <c r="BN49" s="535"/>
      <c r="BO49" s="535"/>
      <c r="BP49" s="535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535"/>
      <c r="CH49" s="535"/>
      <c r="CI49" s="535"/>
      <c r="CJ49" s="535"/>
      <c r="CK49" s="535"/>
      <c r="CL49" s="535"/>
      <c r="CM49" s="535"/>
      <c r="CN49" s="535"/>
    </row>
    <row r="50" spans="1:92" s="536" customFormat="1" ht="23.1" customHeight="1" thickTop="1" thickBot="1">
      <c r="A50" s="1059"/>
      <c r="B50" s="1012"/>
      <c r="C50" s="621">
        <v>9</v>
      </c>
      <c r="D50" s="623" t="s">
        <v>1058</v>
      </c>
      <c r="E50" s="727"/>
      <c r="F50" s="725"/>
      <c r="G50" s="725"/>
      <c r="H50" s="725"/>
      <c r="I50" s="728"/>
      <c r="J50" s="728"/>
      <c r="K50" s="846"/>
      <c r="L50" s="728"/>
      <c r="M50" s="728"/>
      <c r="N50" s="725"/>
      <c r="O50" s="725"/>
      <c r="P50" s="725"/>
      <c r="Q50" s="725"/>
      <c r="R50" s="728"/>
      <c r="S50" s="727"/>
      <c r="T50" s="725"/>
      <c r="U50" s="729"/>
      <c r="V50" s="742"/>
      <c r="W50" s="742"/>
      <c r="X50" s="734"/>
      <c r="Y50" s="728"/>
      <c r="Z50" s="725"/>
      <c r="AA50" s="727"/>
      <c r="AB50" s="727"/>
      <c r="AC50" s="727"/>
      <c r="AD50" s="725"/>
      <c r="AE50" s="725"/>
      <c r="AF50" s="728"/>
      <c r="AG50" s="728"/>
      <c r="AH50" s="729"/>
      <c r="AI50" s="498"/>
      <c r="AJ50" s="729"/>
      <c r="AK50" s="729"/>
      <c r="AL50" s="725"/>
      <c r="AM50" s="733"/>
      <c r="AN50" s="729"/>
      <c r="AO50" s="725"/>
      <c r="AP50" s="725"/>
      <c r="AQ50" s="727"/>
      <c r="AR50" s="731"/>
      <c r="AS50" s="731"/>
      <c r="AT50" s="725"/>
      <c r="AU50" s="725"/>
      <c r="AV50" s="725"/>
      <c r="AW50" s="729"/>
      <c r="AX50" s="728"/>
      <c r="AY50" s="623" t="s">
        <v>1058</v>
      </c>
      <c r="AZ50" s="619">
        <v>10</v>
      </c>
      <c r="BA50" s="1004"/>
      <c r="BB50" s="1059"/>
      <c r="BC50" s="535"/>
      <c r="BD50" s="535"/>
      <c r="BE50" s="717"/>
      <c r="BF50" s="535"/>
      <c r="BG50" s="535"/>
      <c r="BH50" s="535"/>
      <c r="BI50" s="535"/>
      <c r="BJ50" s="535"/>
      <c r="BK50" s="535"/>
      <c r="BL50" s="535"/>
      <c r="BM50" s="535"/>
      <c r="BN50" s="535"/>
      <c r="BO50" s="535"/>
      <c r="BP50" s="535"/>
      <c r="BQ50" s="535"/>
      <c r="BR50" s="535"/>
      <c r="BS50" s="535"/>
      <c r="BT50" s="535"/>
      <c r="BU50" s="535"/>
      <c r="BV50" s="535"/>
      <c r="BW50" s="535"/>
      <c r="BX50" s="535"/>
      <c r="BY50" s="535"/>
      <c r="BZ50" s="535"/>
      <c r="CA50" s="535"/>
      <c r="CB50" s="535"/>
      <c r="CC50" s="535"/>
      <c r="CD50" s="535"/>
      <c r="CE50" s="535"/>
      <c r="CF50" s="535"/>
      <c r="CG50" s="535"/>
      <c r="CH50" s="535"/>
      <c r="CI50" s="535"/>
      <c r="CJ50" s="535"/>
      <c r="CK50" s="535"/>
      <c r="CL50" s="535"/>
      <c r="CM50" s="535"/>
      <c r="CN50" s="535"/>
    </row>
    <row r="51" spans="1:92" s="536" customFormat="1" ht="23.1" customHeight="1" thickTop="1" thickBot="1">
      <c r="A51" s="1059"/>
      <c r="B51" s="1012"/>
      <c r="C51" s="621">
        <v>10</v>
      </c>
      <c r="D51" s="623" t="s">
        <v>1074</v>
      </c>
      <c r="E51" s="576"/>
      <c r="F51" s="390"/>
      <c r="G51" s="390"/>
      <c r="H51" s="390"/>
      <c r="I51" s="492"/>
      <c r="J51" s="883"/>
      <c r="K51" s="860"/>
      <c r="L51" s="883"/>
      <c r="M51" s="883"/>
      <c r="N51" s="486"/>
      <c r="O51" s="812"/>
      <c r="P51" s="812"/>
      <c r="Q51" s="812"/>
      <c r="R51" s="809"/>
      <c r="S51" s="950"/>
      <c r="T51" s="390"/>
      <c r="U51" s="461"/>
      <c r="V51" s="701"/>
      <c r="W51" s="701"/>
      <c r="X51" s="390"/>
      <c r="Y51" s="492"/>
      <c r="Z51" s="812"/>
      <c r="AA51" s="486"/>
      <c r="AB51" s="486"/>
      <c r="AC51" s="486"/>
      <c r="AD51" s="390"/>
      <c r="AE51" s="812"/>
      <c r="AF51" s="491"/>
      <c r="AG51" s="461"/>
      <c r="AH51" s="390"/>
      <c r="AI51" s="461"/>
      <c r="AJ51" s="461"/>
      <c r="AK51" s="390"/>
      <c r="AL51" s="461"/>
      <c r="AM51" s="461"/>
      <c r="AN51" s="486"/>
      <c r="AO51" s="486"/>
      <c r="AP51" s="486"/>
      <c r="AQ51" s="486"/>
      <c r="AR51" s="916"/>
      <c r="AS51" s="916"/>
      <c r="AT51" s="486"/>
      <c r="AU51" s="390"/>
      <c r="AV51" s="486"/>
      <c r="AW51" s="390"/>
      <c r="AX51" s="377"/>
      <c r="AY51" s="628" t="s">
        <v>1074</v>
      </c>
      <c r="AZ51" s="615">
        <v>11</v>
      </c>
      <c r="BA51" s="1004"/>
      <c r="BB51" s="1059"/>
      <c r="BC51" s="535"/>
      <c r="BD51" s="535"/>
      <c r="BE51" s="717">
        <f>COUNTA(K51:AW51)</f>
        <v>0</v>
      </c>
      <c r="BF51" s="535"/>
      <c r="BG51" s="535"/>
      <c r="BH51" s="535"/>
      <c r="BI51" s="535"/>
      <c r="BJ51" s="535"/>
      <c r="BK51" s="535"/>
      <c r="BL51" s="535"/>
      <c r="BM51" s="535"/>
      <c r="BN51" s="535"/>
      <c r="BO51" s="535"/>
      <c r="BP51" s="535"/>
      <c r="BQ51" s="535"/>
      <c r="BR51" s="535"/>
      <c r="BS51" s="535"/>
      <c r="BT51" s="535"/>
      <c r="BU51" s="535"/>
      <c r="BV51" s="535"/>
      <c r="BW51" s="535"/>
      <c r="BX51" s="535"/>
      <c r="BY51" s="535"/>
      <c r="BZ51" s="535"/>
      <c r="CA51" s="535"/>
      <c r="CB51" s="535"/>
      <c r="CC51" s="535"/>
      <c r="CD51" s="535"/>
      <c r="CE51" s="535"/>
      <c r="CF51" s="535"/>
      <c r="CG51" s="535"/>
      <c r="CH51" s="535"/>
      <c r="CI51" s="535"/>
      <c r="CJ51" s="535"/>
      <c r="CK51" s="535"/>
      <c r="CL51" s="535"/>
      <c r="CM51" s="535"/>
      <c r="CN51" s="535"/>
    </row>
    <row r="52" spans="1:92" s="536" customFormat="1" ht="22.5" hidden="1" customHeight="1" thickTop="1" thickBot="1">
      <c r="A52" s="1059"/>
      <c r="B52" s="1013"/>
      <c r="C52" s="619"/>
      <c r="D52" s="618"/>
      <c r="E52" s="559"/>
      <c r="F52" s="559"/>
      <c r="G52" s="559"/>
      <c r="H52" s="559"/>
      <c r="I52" s="565"/>
      <c r="J52" s="565"/>
      <c r="K52" s="559"/>
      <c r="L52" s="559"/>
      <c r="M52" s="559"/>
      <c r="N52" s="559"/>
      <c r="O52" s="552"/>
      <c r="P52" s="552"/>
      <c r="Q52" s="552"/>
      <c r="R52" s="552"/>
      <c r="S52" s="559"/>
      <c r="T52" s="559"/>
      <c r="U52" s="380"/>
      <c r="V52" s="379"/>
      <c r="W52" s="379"/>
      <c r="X52" s="552"/>
      <c r="Y52" s="552"/>
      <c r="Z52" s="378"/>
      <c r="AA52" s="377"/>
      <c r="AB52" s="377"/>
      <c r="AC52" s="377"/>
      <c r="AD52" s="379"/>
      <c r="AE52" s="584"/>
      <c r="AF52" s="519"/>
      <c r="AG52" s="629"/>
      <c r="AH52" s="379"/>
      <c r="AI52" s="379"/>
      <c r="AJ52" s="379"/>
      <c r="AK52" s="519"/>
      <c r="AL52" s="519"/>
      <c r="AM52" s="377"/>
      <c r="AN52" s="554"/>
      <c r="AO52" s="590"/>
      <c r="AP52" s="519"/>
      <c r="AQ52" s="377"/>
      <c r="AR52" s="379"/>
      <c r="AS52" s="379"/>
      <c r="AT52" s="377"/>
      <c r="AU52" s="552"/>
      <c r="AV52" s="552"/>
      <c r="AW52" s="552"/>
      <c r="AX52" s="949"/>
      <c r="AY52" s="618" t="s">
        <v>31</v>
      </c>
      <c r="AZ52" s="619">
        <v>12</v>
      </c>
      <c r="BA52" s="1005"/>
      <c r="BB52" s="1059"/>
      <c r="BC52" s="535"/>
      <c r="BD52" s="535"/>
      <c r="BE52" s="717"/>
      <c r="BF52" s="535"/>
      <c r="BG52" s="535"/>
      <c r="BH52" s="535"/>
      <c r="BI52" s="535"/>
      <c r="BJ52" s="535"/>
      <c r="BK52" s="535"/>
      <c r="BL52" s="535"/>
      <c r="BM52" s="535"/>
      <c r="BN52" s="535"/>
      <c r="BO52" s="535"/>
      <c r="BP52" s="535"/>
      <c r="BQ52" s="535"/>
      <c r="BR52" s="535"/>
      <c r="BS52" s="535"/>
      <c r="BT52" s="535"/>
      <c r="BU52" s="535"/>
      <c r="BV52" s="535"/>
      <c r="BW52" s="535"/>
      <c r="BX52" s="535"/>
      <c r="BY52" s="535"/>
      <c r="BZ52" s="535"/>
      <c r="CA52" s="535"/>
      <c r="CB52" s="535"/>
      <c r="CC52" s="535"/>
      <c r="CD52" s="535"/>
      <c r="CE52" s="535"/>
      <c r="CF52" s="535"/>
      <c r="CG52" s="535"/>
      <c r="CH52" s="535"/>
      <c r="CI52" s="535"/>
      <c r="CJ52" s="535"/>
      <c r="CK52" s="535"/>
      <c r="CL52" s="535"/>
      <c r="CM52" s="535"/>
      <c r="CN52" s="535"/>
    </row>
    <row r="53" spans="1:92" s="513" customFormat="1" ht="24" customHeight="1" thickTop="1" thickBot="1">
      <c r="A53" s="1058" t="s">
        <v>1370</v>
      </c>
      <c r="B53" s="992" t="s">
        <v>895</v>
      </c>
      <c r="C53" s="993"/>
      <c r="D53" s="994"/>
      <c r="E53" s="507"/>
      <c r="F53" s="586"/>
      <c r="G53" s="478"/>
      <c r="H53" s="478"/>
      <c r="I53" s="507"/>
      <c r="J53" s="507"/>
      <c r="K53" s="478"/>
      <c r="L53" s="478"/>
      <c r="M53" s="478"/>
      <c r="N53" s="478"/>
      <c r="O53" s="818"/>
      <c r="P53" s="818"/>
      <c r="Q53" s="478"/>
      <c r="R53" s="808"/>
      <c r="S53" s="477"/>
      <c r="T53" s="967"/>
      <c r="U53" s="854"/>
      <c r="V53" s="507"/>
      <c r="W53" s="578"/>
      <c r="X53" s="510"/>
      <c r="Y53" s="477"/>
      <c r="Z53" s="813"/>
      <c r="AA53" s="478"/>
      <c r="AB53" s="478"/>
      <c r="AC53" s="478"/>
      <c r="AD53" s="510"/>
      <c r="AE53" s="478"/>
      <c r="AF53" s="508"/>
      <c r="AG53" s="508"/>
      <c r="AH53" s="941"/>
      <c r="AI53" s="507"/>
      <c r="AJ53" s="478"/>
      <c r="AK53" s="911"/>
      <c r="AL53" s="911"/>
      <c r="AM53" s="630"/>
      <c r="AN53" s="383"/>
      <c r="AO53" s="525"/>
      <c r="AP53" s="478"/>
      <c r="AQ53" s="478"/>
      <c r="AR53" s="683"/>
      <c r="AS53" s="385"/>
      <c r="AT53" s="383"/>
      <c r="AU53" s="383"/>
      <c r="AV53" s="478"/>
      <c r="AW53" s="383"/>
      <c r="AX53" s="968"/>
      <c r="AY53" s="992" t="s">
        <v>222</v>
      </c>
      <c r="AZ53" s="993"/>
      <c r="BA53" s="994"/>
      <c r="BB53" s="1058" t="s">
        <v>11</v>
      </c>
      <c r="BC53" s="512"/>
      <c r="BD53" s="512"/>
      <c r="BE53" s="710"/>
      <c r="BF53" s="512"/>
      <c r="BG53" s="512"/>
      <c r="BH53" s="512"/>
      <c r="BI53" s="512"/>
      <c r="BJ53" s="512"/>
      <c r="BK53" s="512"/>
      <c r="BL53" s="512"/>
      <c r="BM53" s="512"/>
      <c r="BN53" s="512"/>
      <c r="BO53" s="512"/>
      <c r="BP53" s="512"/>
      <c r="BQ53" s="512"/>
      <c r="BR53" s="512"/>
      <c r="BS53" s="512"/>
      <c r="BT53" s="512"/>
      <c r="BU53" s="512"/>
      <c r="BV53" s="512"/>
      <c r="BW53" s="512"/>
      <c r="BX53" s="512"/>
      <c r="BY53" s="512"/>
      <c r="BZ53" s="512"/>
      <c r="CA53" s="512"/>
      <c r="CB53" s="512"/>
      <c r="CC53" s="512"/>
      <c r="CD53" s="512"/>
      <c r="CE53" s="512"/>
      <c r="CF53" s="512"/>
      <c r="CG53" s="512"/>
      <c r="CH53" s="512"/>
      <c r="CI53" s="512"/>
      <c r="CJ53" s="512"/>
      <c r="CK53" s="512"/>
      <c r="CL53" s="512"/>
      <c r="CM53" s="512"/>
      <c r="CN53" s="512"/>
    </row>
    <row r="54" spans="1:92" s="536" customFormat="1" ht="23.1" customHeight="1" thickTop="1" thickBot="1">
      <c r="A54" s="1058"/>
      <c r="B54" s="1006" t="s">
        <v>14</v>
      </c>
      <c r="C54" s="631">
        <v>1</v>
      </c>
      <c r="D54" s="632" t="s">
        <v>1050</v>
      </c>
      <c r="E54" s="514"/>
      <c r="F54" s="518"/>
      <c r="G54" s="518"/>
      <c r="H54" s="518"/>
      <c r="I54" s="915"/>
      <c r="J54" s="514"/>
      <c r="K54" s="485"/>
      <c r="L54" s="498"/>
      <c r="M54" s="377"/>
      <c r="N54" s="377"/>
      <c r="O54" s="810"/>
      <c r="P54" s="810"/>
      <c r="Q54" s="810"/>
      <c r="R54" s="863"/>
      <c r="S54" s="518"/>
      <c r="T54" s="485"/>
      <c r="U54" s="496"/>
      <c r="V54" s="514"/>
      <c r="W54" s="485"/>
      <c r="X54" s="518"/>
      <c r="Y54" s="485"/>
      <c r="Z54" s="939"/>
      <c r="AA54" s="485"/>
      <c r="AB54" s="485"/>
      <c r="AC54" s="497"/>
      <c r="AD54" s="379"/>
      <c r="AE54" s="897"/>
      <c r="AF54" s="519"/>
      <c r="AG54" s="496"/>
      <c r="AH54" s="519"/>
      <c r="AI54" s="514"/>
      <c r="AJ54" s="485"/>
      <c r="AK54" s="564"/>
      <c r="AL54" s="485"/>
      <c r="AM54" s="377"/>
      <c r="AN54" s="485"/>
      <c r="AO54" s="498"/>
      <c r="AP54" s="485"/>
      <c r="AQ54" s="514"/>
      <c r="AR54" s="514"/>
      <c r="AS54" s="485"/>
      <c r="AT54" s="485"/>
      <c r="AU54" s="485"/>
      <c r="AV54" s="377"/>
      <c r="AW54" s="496"/>
      <c r="AX54" s="485"/>
      <c r="AY54" s="632" t="s">
        <v>1050</v>
      </c>
      <c r="AZ54" s="563">
        <v>1</v>
      </c>
      <c r="BA54" s="989" t="s">
        <v>14</v>
      </c>
      <c r="BB54" s="1058"/>
      <c r="BC54" s="535"/>
      <c r="BD54" s="535"/>
      <c r="BE54" s="717"/>
      <c r="BF54" s="535"/>
      <c r="BG54" s="535"/>
      <c r="BH54" s="535"/>
      <c r="BI54" s="535"/>
      <c r="BJ54" s="535"/>
      <c r="BK54" s="535"/>
      <c r="BL54" s="535"/>
      <c r="BM54" s="535"/>
      <c r="BN54" s="535"/>
      <c r="BO54" s="535"/>
      <c r="BP54" s="535"/>
      <c r="BQ54" s="535"/>
      <c r="BR54" s="535"/>
      <c r="BS54" s="535"/>
      <c r="BT54" s="535"/>
      <c r="BU54" s="535"/>
      <c r="BV54" s="535"/>
      <c r="BW54" s="535"/>
      <c r="BX54" s="535"/>
      <c r="BY54" s="535"/>
      <c r="BZ54" s="535"/>
      <c r="CA54" s="535"/>
      <c r="CB54" s="535"/>
      <c r="CC54" s="535"/>
      <c r="CD54" s="535"/>
      <c r="CE54" s="535"/>
      <c r="CF54" s="535"/>
      <c r="CG54" s="535"/>
      <c r="CH54" s="535"/>
      <c r="CI54" s="535"/>
      <c r="CJ54" s="535"/>
      <c r="CK54" s="535"/>
      <c r="CL54" s="535"/>
      <c r="CM54" s="535"/>
      <c r="CN54" s="535"/>
    </row>
    <row r="55" spans="1:92" s="536" customFormat="1" ht="23.1" customHeight="1" thickTop="1" thickBot="1">
      <c r="A55" s="1058"/>
      <c r="B55" s="1007"/>
      <c r="C55" s="633">
        <v>2</v>
      </c>
      <c r="D55" s="634" t="s">
        <v>1051</v>
      </c>
      <c r="E55" s="498"/>
      <c r="F55" s="377"/>
      <c r="G55" s="377"/>
      <c r="H55" s="377"/>
      <c r="I55" s="498"/>
      <c r="J55" s="838"/>
      <c r="K55" s="498"/>
      <c r="L55" s="498"/>
      <c r="M55" s="377"/>
      <c r="N55" s="377"/>
      <c r="O55" s="810"/>
      <c r="P55" s="810"/>
      <c r="Q55" s="810"/>
      <c r="R55" s="819"/>
      <c r="S55" s="497"/>
      <c r="T55" s="377"/>
      <c r="U55" s="379"/>
      <c r="V55" s="377"/>
      <c r="W55" s="377"/>
      <c r="X55" s="497"/>
      <c r="Y55" s="498"/>
      <c r="Z55" s="810"/>
      <c r="AA55" s="377"/>
      <c r="AB55" s="377"/>
      <c r="AC55" s="377"/>
      <c r="AD55" s="379"/>
      <c r="AE55" s="497"/>
      <c r="AF55" s="519"/>
      <c r="AG55" s="379"/>
      <c r="AH55" s="519"/>
      <c r="AI55" s="498"/>
      <c r="AJ55" s="377"/>
      <c r="AK55" s="564"/>
      <c r="AL55" s="377"/>
      <c r="AM55" s="377"/>
      <c r="AN55" s="377"/>
      <c r="AO55" s="377"/>
      <c r="AP55" s="377"/>
      <c r="AQ55" s="377"/>
      <c r="AR55" s="377"/>
      <c r="AS55" s="377"/>
      <c r="AT55" s="377"/>
      <c r="AU55" s="377"/>
      <c r="AV55" s="377"/>
      <c r="AW55" s="379"/>
      <c r="AX55" s="377"/>
      <c r="AY55" s="634" t="s">
        <v>1051</v>
      </c>
      <c r="AZ55" s="636">
        <v>2</v>
      </c>
      <c r="BA55" s="990"/>
      <c r="BB55" s="1058"/>
      <c r="BC55" s="535"/>
      <c r="BD55" s="535"/>
      <c r="BE55" s="717"/>
      <c r="BF55" s="535"/>
      <c r="BG55" s="535"/>
      <c r="BH55" s="535"/>
      <c r="BI55" s="535"/>
      <c r="BJ55" s="535"/>
      <c r="BK55" s="535"/>
      <c r="BL55" s="535"/>
      <c r="BM55" s="535"/>
      <c r="BN55" s="535"/>
      <c r="BO55" s="535"/>
      <c r="BP55" s="535"/>
      <c r="BQ55" s="535"/>
      <c r="BR55" s="535"/>
      <c r="BS55" s="535"/>
      <c r="BT55" s="535"/>
      <c r="BU55" s="535"/>
      <c r="BV55" s="535"/>
      <c r="BW55" s="535"/>
      <c r="BX55" s="535"/>
      <c r="BY55" s="535"/>
      <c r="BZ55" s="535"/>
      <c r="CA55" s="535"/>
      <c r="CB55" s="535"/>
      <c r="CC55" s="535"/>
      <c r="CD55" s="535"/>
      <c r="CE55" s="535"/>
      <c r="CF55" s="535"/>
      <c r="CG55" s="535"/>
      <c r="CH55" s="535"/>
      <c r="CI55" s="535"/>
      <c r="CJ55" s="535"/>
      <c r="CK55" s="535"/>
      <c r="CL55" s="535"/>
      <c r="CM55" s="535"/>
      <c r="CN55" s="535"/>
    </row>
    <row r="56" spans="1:92" s="536" customFormat="1" ht="23.1" customHeight="1" thickTop="1" thickBot="1">
      <c r="A56" s="1058"/>
      <c r="B56" s="1007"/>
      <c r="C56" s="637">
        <v>3</v>
      </c>
      <c r="D56" s="632" t="s">
        <v>1052</v>
      </c>
      <c r="E56" s="498"/>
      <c r="F56" s="528"/>
      <c r="G56" s="377"/>
      <c r="H56" s="497"/>
      <c r="I56" s="498"/>
      <c r="J56" s="498"/>
      <c r="K56" s="377"/>
      <c r="L56" s="498"/>
      <c r="M56" s="377"/>
      <c r="N56" s="377"/>
      <c r="O56" s="810"/>
      <c r="P56" s="810"/>
      <c r="Q56" s="810"/>
      <c r="R56" s="819"/>
      <c r="S56" s="838"/>
      <c r="T56" s="377"/>
      <c r="U56" s="379"/>
      <c r="V56" s="838"/>
      <c r="W56" s="377"/>
      <c r="X56" s="497"/>
      <c r="Y56" s="498"/>
      <c r="Z56" s="819"/>
      <c r="AA56" s="497"/>
      <c r="AB56" s="838"/>
      <c r="AC56" s="544"/>
      <c r="AD56" s="379"/>
      <c r="AE56" s="497"/>
      <c r="AF56" s="497"/>
      <c r="AG56" s="375"/>
      <c r="AH56" s="728"/>
      <c r="AI56" s="838"/>
      <c r="AJ56" s="519"/>
      <c r="AK56" s="519"/>
      <c r="AL56" s="498"/>
      <c r="AM56" s="377"/>
      <c r="AN56" s="528"/>
      <c r="AO56" s="377"/>
      <c r="AP56" s="377"/>
      <c r="AQ56" s="497"/>
      <c r="AR56" s="377"/>
      <c r="AS56" s="377"/>
      <c r="AT56" s="497"/>
      <c r="AU56" s="377"/>
      <c r="AV56" s="377"/>
      <c r="AW56" s="546"/>
      <c r="AX56" s="498"/>
      <c r="AY56" s="632" t="s">
        <v>1052</v>
      </c>
      <c r="AZ56" s="563">
        <v>3</v>
      </c>
      <c r="BA56" s="990"/>
      <c r="BB56" s="1058"/>
      <c r="BC56" s="535"/>
      <c r="BD56" s="535"/>
      <c r="BE56" s="717"/>
      <c r="BF56" s="535"/>
      <c r="BG56" s="535"/>
      <c r="BH56" s="535"/>
      <c r="BI56" s="535"/>
      <c r="BJ56" s="535"/>
      <c r="BK56" s="535"/>
      <c r="BL56" s="535"/>
      <c r="BM56" s="535"/>
      <c r="BN56" s="535"/>
      <c r="BO56" s="535"/>
      <c r="BP56" s="535"/>
      <c r="BQ56" s="535"/>
      <c r="BR56" s="535"/>
      <c r="BS56" s="535"/>
      <c r="BT56" s="535"/>
      <c r="BU56" s="535"/>
      <c r="BV56" s="535"/>
      <c r="BW56" s="535"/>
      <c r="BX56" s="535"/>
      <c r="BY56" s="535"/>
      <c r="BZ56" s="535"/>
      <c r="CA56" s="535"/>
      <c r="CB56" s="535"/>
      <c r="CC56" s="535"/>
      <c r="CD56" s="535"/>
      <c r="CE56" s="535"/>
      <c r="CF56" s="535"/>
      <c r="CG56" s="535"/>
      <c r="CH56" s="535"/>
      <c r="CI56" s="535"/>
      <c r="CJ56" s="535"/>
      <c r="CK56" s="535"/>
      <c r="CL56" s="535"/>
      <c r="CM56" s="535"/>
      <c r="CN56" s="535"/>
    </row>
    <row r="57" spans="1:92" s="610" customFormat="1" ht="23.1" customHeight="1" thickTop="1" thickBot="1">
      <c r="A57" s="1058"/>
      <c r="B57" s="1007"/>
      <c r="C57" s="561">
        <v>4</v>
      </c>
      <c r="D57" s="638" t="s">
        <v>1053</v>
      </c>
      <c r="E57" s="742"/>
      <c r="F57" s="727"/>
      <c r="G57" s="725"/>
      <c r="H57" s="725"/>
      <c r="I57" s="742"/>
      <c r="J57" s="742"/>
      <c r="K57" s="846"/>
      <c r="L57" s="728"/>
      <c r="M57" s="725"/>
      <c r="N57" s="725"/>
      <c r="O57" s="725"/>
      <c r="P57" s="725"/>
      <c r="Q57" s="725"/>
      <c r="R57" s="728"/>
      <c r="S57" s="725"/>
      <c r="T57" s="725"/>
      <c r="U57" s="728"/>
      <c r="V57" s="742"/>
      <c r="W57" s="727"/>
      <c r="X57" s="734"/>
      <c r="Y57" s="728"/>
      <c r="Z57" s="725"/>
      <c r="AA57" s="727"/>
      <c r="AB57" s="727"/>
      <c r="AC57" s="727"/>
      <c r="AD57" s="729"/>
      <c r="AE57" s="497"/>
      <c r="AF57" s="728"/>
      <c r="AG57" s="728"/>
      <c r="AH57" s="728"/>
      <c r="AI57" s="742"/>
      <c r="AJ57" s="727"/>
      <c r="AK57" s="936"/>
      <c r="AL57" s="725"/>
      <c r="AM57" s="725"/>
      <c r="AN57" s="729"/>
      <c r="AO57" s="725"/>
      <c r="AP57" s="727"/>
      <c r="AQ57" s="725"/>
      <c r="AR57" s="725"/>
      <c r="AS57" s="725"/>
      <c r="AT57" s="727"/>
      <c r="AU57" s="725"/>
      <c r="AV57" s="725"/>
      <c r="AW57" s="729"/>
      <c r="AX57" s="728"/>
      <c r="AY57" s="638" t="s">
        <v>1053</v>
      </c>
      <c r="AZ57" s="636">
        <v>4</v>
      </c>
      <c r="BA57" s="990"/>
      <c r="BB57" s="1058"/>
      <c r="BC57" s="609"/>
      <c r="BD57" s="609"/>
      <c r="BE57" s="717"/>
      <c r="BF57" s="609"/>
      <c r="BG57" s="609"/>
      <c r="BH57" s="609"/>
      <c r="BI57" s="609"/>
      <c r="BJ57" s="609"/>
      <c r="BK57" s="609"/>
      <c r="BL57" s="609"/>
      <c r="BM57" s="609"/>
      <c r="BN57" s="609"/>
      <c r="BO57" s="609"/>
      <c r="BP57" s="609"/>
      <c r="BQ57" s="609"/>
      <c r="BR57" s="609"/>
      <c r="BS57" s="609"/>
      <c r="BT57" s="609"/>
      <c r="BU57" s="609"/>
      <c r="BV57" s="609"/>
      <c r="BW57" s="609"/>
      <c r="BX57" s="609"/>
      <c r="BY57" s="609"/>
      <c r="BZ57" s="609"/>
      <c r="CA57" s="609"/>
      <c r="CB57" s="609"/>
      <c r="CC57" s="609"/>
      <c r="CD57" s="609"/>
      <c r="CE57" s="609"/>
      <c r="CF57" s="609"/>
      <c r="CG57" s="609"/>
      <c r="CH57" s="609"/>
      <c r="CI57" s="609"/>
      <c r="CJ57" s="609"/>
      <c r="CK57" s="609"/>
      <c r="CL57" s="609"/>
      <c r="CM57" s="609"/>
      <c r="CN57" s="609"/>
    </row>
    <row r="58" spans="1:92" s="536" customFormat="1" ht="23.1" customHeight="1" thickTop="1" thickBot="1">
      <c r="A58" s="1058"/>
      <c r="B58" s="1007"/>
      <c r="C58" s="561">
        <v>5</v>
      </c>
      <c r="D58" s="562" t="s">
        <v>1054</v>
      </c>
      <c r="E58" s="883"/>
      <c r="F58" s="390"/>
      <c r="G58" s="390"/>
      <c r="H58" s="390"/>
      <c r="I58" s="492"/>
      <c r="J58" s="492"/>
      <c r="K58" s="860"/>
      <c r="L58" s="883"/>
      <c r="M58" s="486"/>
      <c r="N58" s="486"/>
      <c r="O58" s="812"/>
      <c r="P58" s="812"/>
      <c r="Q58" s="812"/>
      <c r="R58" s="809"/>
      <c r="S58" s="860"/>
      <c r="T58" s="390"/>
      <c r="U58" s="494"/>
      <c r="V58" s="517"/>
      <c r="W58" s="495"/>
      <c r="X58" s="492"/>
      <c r="Y58" s="492"/>
      <c r="Z58" s="812"/>
      <c r="AA58" s="486"/>
      <c r="AB58" s="486"/>
      <c r="AC58" s="486"/>
      <c r="AD58" s="461"/>
      <c r="AE58" s="850"/>
      <c r="AF58" s="491"/>
      <c r="AG58" s="461"/>
      <c r="AH58" s="491"/>
      <c r="AI58" s="492"/>
      <c r="AJ58" s="486"/>
      <c r="AK58" s="711"/>
      <c r="AL58" s="555"/>
      <c r="AM58" s="390"/>
      <c r="AN58" s="390"/>
      <c r="AO58" s="390"/>
      <c r="AP58" s="390"/>
      <c r="AQ58" s="390"/>
      <c r="AR58" s="390"/>
      <c r="AS58" s="495"/>
      <c r="AT58" s="486"/>
      <c r="AU58" s="390"/>
      <c r="AV58" s="486"/>
      <c r="AW58" s="494"/>
      <c r="AX58" s="377"/>
      <c r="AY58" s="562" t="s">
        <v>1054</v>
      </c>
      <c r="AZ58" s="563">
        <v>5</v>
      </c>
      <c r="BA58" s="990"/>
      <c r="BB58" s="1058"/>
      <c r="BC58" s="535"/>
      <c r="BD58" s="535"/>
      <c r="BE58" s="717">
        <f>COUNTA(K58:AW58)</f>
        <v>0</v>
      </c>
      <c r="BF58" s="535"/>
      <c r="BG58" s="535"/>
      <c r="BH58" s="535"/>
      <c r="BI58" s="535"/>
      <c r="BJ58" s="535"/>
      <c r="BK58" s="535"/>
      <c r="BL58" s="535"/>
      <c r="BM58" s="535"/>
      <c r="BN58" s="535"/>
      <c r="BO58" s="535"/>
      <c r="BP58" s="535"/>
      <c r="BQ58" s="535"/>
      <c r="BR58" s="535"/>
      <c r="BS58" s="535"/>
      <c r="BT58" s="535"/>
      <c r="BU58" s="535"/>
      <c r="BV58" s="535"/>
      <c r="BW58" s="535"/>
      <c r="BX58" s="535"/>
      <c r="BY58" s="535"/>
      <c r="BZ58" s="535"/>
      <c r="CA58" s="535"/>
      <c r="CB58" s="535"/>
      <c r="CC58" s="535"/>
      <c r="CD58" s="535"/>
      <c r="CE58" s="535"/>
      <c r="CF58" s="535"/>
      <c r="CG58" s="535"/>
      <c r="CH58" s="535"/>
      <c r="CI58" s="535"/>
      <c r="CJ58" s="535"/>
      <c r="CK58" s="535"/>
      <c r="CL58" s="535"/>
      <c r="CM58" s="535"/>
      <c r="CN58" s="535"/>
    </row>
    <row r="59" spans="1:92" s="536" customFormat="1" ht="24" hidden="1" customHeight="1" thickTop="1" thickBot="1">
      <c r="A59" s="1058"/>
      <c r="B59" s="1046"/>
      <c r="C59" s="636"/>
      <c r="D59" s="635"/>
      <c r="E59" s="558"/>
      <c r="F59" s="559"/>
      <c r="G59" s="559"/>
      <c r="H59" s="559"/>
      <c r="I59" s="559"/>
      <c r="J59" s="559"/>
      <c r="K59" s="560"/>
      <c r="L59" s="553"/>
      <c r="M59" s="553"/>
      <c r="N59" s="553"/>
      <c r="O59" s="552"/>
      <c r="P59" s="552"/>
      <c r="Q59" s="552"/>
      <c r="R59" s="377"/>
      <c r="S59" s="558"/>
      <c r="T59" s="558"/>
      <c r="U59" s="379"/>
      <c r="V59" s="379"/>
      <c r="W59" s="379"/>
      <c r="X59" s="498"/>
      <c r="Y59" s="498"/>
      <c r="Z59" s="379"/>
      <c r="AA59" s="377"/>
      <c r="AB59" s="377"/>
      <c r="AC59" s="377"/>
      <c r="AD59" s="554"/>
      <c r="AE59" s="584"/>
      <c r="AF59" s="554"/>
      <c r="AG59" s="848"/>
      <c r="AH59" s="379"/>
      <c r="AI59" s="379"/>
      <c r="AJ59" s="379"/>
      <c r="AK59" s="519"/>
      <c r="AL59" s="590"/>
      <c r="AM59" s="377"/>
      <c r="AN59" s="379"/>
      <c r="AO59" s="379"/>
      <c r="AP59" s="379"/>
      <c r="AQ59" s="377"/>
      <c r="AR59" s="379"/>
      <c r="AS59" s="379"/>
      <c r="AT59" s="377"/>
      <c r="AU59" s="377"/>
      <c r="AV59" s="377"/>
      <c r="AW59" s="377"/>
      <c r="AX59" s="937"/>
      <c r="AY59" s="639" t="s">
        <v>27</v>
      </c>
      <c r="AZ59" s="640">
        <v>6</v>
      </c>
      <c r="BA59" s="991"/>
      <c r="BB59" s="1058"/>
      <c r="BC59" s="535"/>
      <c r="BD59" s="535"/>
      <c r="BE59" s="717"/>
      <c r="BF59" s="535"/>
      <c r="BG59" s="535"/>
      <c r="BH59" s="535"/>
      <c r="BI59" s="535"/>
      <c r="BJ59" s="535"/>
      <c r="BK59" s="535"/>
      <c r="BL59" s="535"/>
      <c r="BM59" s="535"/>
      <c r="BN59" s="535"/>
      <c r="BO59" s="535"/>
      <c r="BP59" s="535"/>
      <c r="BQ59" s="535"/>
      <c r="BR59" s="535"/>
      <c r="BS59" s="535"/>
      <c r="BT59" s="535"/>
      <c r="BU59" s="535"/>
      <c r="BV59" s="535"/>
      <c r="BW59" s="535"/>
      <c r="BX59" s="535"/>
      <c r="BY59" s="535"/>
      <c r="BZ59" s="535"/>
      <c r="CA59" s="535"/>
      <c r="CB59" s="535"/>
      <c r="CC59" s="535"/>
      <c r="CD59" s="535"/>
      <c r="CE59" s="535"/>
      <c r="CF59" s="535"/>
      <c r="CG59" s="535"/>
      <c r="CH59" s="535"/>
      <c r="CI59" s="535"/>
      <c r="CJ59" s="535"/>
      <c r="CK59" s="535"/>
      <c r="CL59" s="535"/>
      <c r="CM59" s="535"/>
      <c r="CN59" s="535"/>
    </row>
    <row r="60" spans="1:92" s="513" customFormat="1" ht="21" customHeight="1" thickTop="1" thickBot="1">
      <c r="A60" s="1058"/>
      <c r="B60" s="992" t="s">
        <v>895</v>
      </c>
      <c r="C60" s="993"/>
      <c r="D60" s="994"/>
      <c r="E60" s="586"/>
      <c r="F60" s="586"/>
      <c r="G60" s="478"/>
      <c r="H60" s="478"/>
      <c r="I60" s="478"/>
      <c r="J60" s="478"/>
      <c r="K60" s="478"/>
      <c r="L60" s="478"/>
      <c r="M60" s="478"/>
      <c r="N60" s="478"/>
      <c r="O60" s="818"/>
      <c r="P60" s="818"/>
      <c r="Q60" s="507"/>
      <c r="R60" s="808"/>
      <c r="S60" s="477"/>
      <c r="T60" s="477"/>
      <c r="U60" s="383"/>
      <c r="V60" s="478"/>
      <c r="W60" s="578"/>
      <c r="X60" s="510"/>
      <c r="Y60" s="477"/>
      <c r="Z60" s="813"/>
      <c r="AA60" s="478"/>
      <c r="AB60" s="478"/>
      <c r="AC60" s="478"/>
      <c r="AD60" s="510"/>
      <c r="AE60" s="818"/>
      <c r="AF60" s="508"/>
      <c r="AG60" s="508"/>
      <c r="AH60" s="383"/>
      <c r="AI60" s="478"/>
      <c r="AJ60" s="477"/>
      <c r="AK60" s="608"/>
      <c r="AL60" s="478"/>
      <c r="AM60" s="383"/>
      <c r="AN60" s="383"/>
      <c r="AO60" s="383"/>
      <c r="AP60" s="579"/>
      <c r="AQ60" s="579"/>
      <c r="AR60" s="683"/>
      <c r="AS60" s="385"/>
      <c r="AT60" s="383"/>
      <c r="AU60" s="478"/>
      <c r="AV60" s="507"/>
      <c r="AW60" s="383"/>
      <c r="AX60" s="968" t="s">
        <v>1387</v>
      </c>
      <c r="AY60" s="992" t="s">
        <v>222</v>
      </c>
      <c r="AZ60" s="993"/>
      <c r="BA60" s="994"/>
      <c r="BB60" s="1058"/>
      <c r="BC60" s="512"/>
      <c r="BD60" s="512"/>
      <c r="BE60" s="710"/>
      <c r="BF60" s="512"/>
      <c r="BG60" s="512"/>
      <c r="BH60" s="512"/>
      <c r="BI60" s="512"/>
      <c r="BJ60" s="512"/>
      <c r="BK60" s="512"/>
      <c r="BL60" s="512"/>
      <c r="BM60" s="512"/>
      <c r="BN60" s="512"/>
      <c r="BO60" s="512"/>
      <c r="BP60" s="512"/>
      <c r="BQ60" s="512"/>
      <c r="BR60" s="512"/>
      <c r="BS60" s="512"/>
      <c r="BT60" s="512"/>
      <c r="BU60" s="512"/>
      <c r="BV60" s="512"/>
      <c r="BW60" s="512"/>
      <c r="BX60" s="512"/>
      <c r="BY60" s="512"/>
      <c r="BZ60" s="512"/>
      <c r="CA60" s="512"/>
      <c r="CB60" s="512"/>
      <c r="CC60" s="512"/>
      <c r="CD60" s="512"/>
      <c r="CE60" s="512"/>
      <c r="CF60" s="512"/>
      <c r="CG60" s="512"/>
      <c r="CH60" s="512"/>
      <c r="CI60" s="512"/>
      <c r="CJ60" s="512"/>
      <c r="CK60" s="512"/>
      <c r="CL60" s="512"/>
      <c r="CM60" s="512"/>
      <c r="CN60" s="512"/>
    </row>
    <row r="61" spans="1:92" s="536" customFormat="1" ht="23.1" customHeight="1" thickTop="1" thickBot="1">
      <c r="A61" s="1058"/>
      <c r="B61" s="1074" t="s">
        <v>15</v>
      </c>
      <c r="C61" s="631">
        <v>6</v>
      </c>
      <c r="D61" s="879" t="s">
        <v>1055</v>
      </c>
      <c r="E61" s="518"/>
      <c r="F61" s="518"/>
      <c r="G61" s="518"/>
      <c r="H61" s="518"/>
      <c r="I61" s="518"/>
      <c r="J61" s="518"/>
      <c r="K61" s="485"/>
      <c r="L61" s="498"/>
      <c r="M61" s="498"/>
      <c r="N61" s="377"/>
      <c r="O61" s="810"/>
      <c r="P61" s="810"/>
      <c r="Q61" s="514"/>
      <c r="R61" s="863"/>
      <c r="S61" s="518"/>
      <c r="T61" s="518"/>
      <c r="U61" s="485"/>
      <c r="V61" s="514"/>
      <c r="W61" s="485"/>
      <c r="X61" s="915"/>
      <c r="Y61" s="485"/>
      <c r="Z61" s="939"/>
      <c r="AA61" s="897"/>
      <c r="AB61" s="485"/>
      <c r="AC61" s="497"/>
      <c r="AD61" s="379"/>
      <c r="AE61" s="897"/>
      <c r="AF61" s="519"/>
      <c r="AG61" s="496"/>
      <c r="AH61" s="485"/>
      <c r="AI61" s="485"/>
      <c r="AJ61" s="518"/>
      <c r="AK61" s="498"/>
      <c r="AL61" s="377"/>
      <c r="AM61" s="496"/>
      <c r="AN61" s="485"/>
      <c r="AO61" s="485"/>
      <c r="AP61" s="485"/>
      <c r="AQ61" s="897"/>
      <c r="AR61" s="514"/>
      <c r="AS61" s="485"/>
      <c r="AT61" s="485"/>
      <c r="AU61" s="485"/>
      <c r="AV61" s="498"/>
      <c r="AW61" s="379"/>
      <c r="AX61" s="485" t="s">
        <v>160</v>
      </c>
      <c r="AY61" s="632" t="s">
        <v>1055</v>
      </c>
      <c r="AZ61" s="563">
        <v>7</v>
      </c>
      <c r="BA61" s="1051" t="s">
        <v>15</v>
      </c>
      <c r="BB61" s="1058"/>
      <c r="BC61" s="535"/>
      <c r="BD61" s="535"/>
      <c r="BE61" s="717"/>
      <c r="BF61" s="535"/>
      <c r="BG61" s="535"/>
      <c r="BH61" s="535"/>
      <c r="BI61" s="535"/>
      <c r="BJ61" s="535"/>
      <c r="BK61" s="535"/>
      <c r="BL61" s="535"/>
      <c r="BM61" s="535"/>
      <c r="BN61" s="535"/>
      <c r="BO61" s="535"/>
      <c r="BP61" s="535"/>
      <c r="BQ61" s="535"/>
      <c r="BR61" s="535"/>
      <c r="BS61" s="535"/>
      <c r="BT61" s="535"/>
      <c r="BU61" s="535"/>
      <c r="BV61" s="535"/>
      <c r="BW61" s="535"/>
      <c r="BX61" s="535"/>
      <c r="BY61" s="535"/>
      <c r="BZ61" s="535"/>
      <c r="CA61" s="535"/>
      <c r="CB61" s="535"/>
      <c r="CC61" s="535"/>
      <c r="CD61" s="535"/>
      <c r="CE61" s="535"/>
      <c r="CF61" s="535"/>
      <c r="CG61" s="535"/>
      <c r="CH61" s="535"/>
      <c r="CI61" s="535"/>
      <c r="CJ61" s="535"/>
      <c r="CK61" s="535"/>
      <c r="CL61" s="535"/>
      <c r="CM61" s="535"/>
      <c r="CN61" s="535"/>
    </row>
    <row r="62" spans="1:92" s="536" customFormat="1" ht="23.1" customHeight="1" thickTop="1" thickBot="1">
      <c r="A62" s="1058"/>
      <c r="B62" s="1075"/>
      <c r="C62" s="641">
        <v>7</v>
      </c>
      <c r="D62" s="942" t="s">
        <v>1056</v>
      </c>
      <c r="E62" s="497"/>
      <c r="F62" s="377"/>
      <c r="G62" s="497"/>
      <c r="H62" s="377"/>
      <c r="I62" s="377"/>
      <c r="J62" s="377"/>
      <c r="K62" s="498"/>
      <c r="L62" s="498"/>
      <c r="M62" s="498"/>
      <c r="N62" s="377"/>
      <c r="O62" s="810"/>
      <c r="P62" s="810"/>
      <c r="Q62" s="498"/>
      <c r="R62" s="819"/>
      <c r="S62" s="497"/>
      <c r="T62" s="497"/>
      <c r="U62" s="377"/>
      <c r="V62" s="498"/>
      <c r="W62" s="377"/>
      <c r="X62" s="838"/>
      <c r="Y62" s="498"/>
      <c r="Z62" s="810"/>
      <c r="AA62" s="497"/>
      <c r="AB62" s="377"/>
      <c r="AC62" s="377"/>
      <c r="AD62" s="379"/>
      <c r="AE62" s="497"/>
      <c r="AF62" s="519"/>
      <c r="AG62" s="379"/>
      <c r="AH62" s="377"/>
      <c r="AI62" s="377"/>
      <c r="AJ62" s="497"/>
      <c r="AK62" s="498"/>
      <c r="AL62" s="377"/>
      <c r="AM62" s="379"/>
      <c r="AN62" s="377"/>
      <c r="AO62" s="377"/>
      <c r="AP62" s="377"/>
      <c r="AQ62" s="497"/>
      <c r="AR62" s="377"/>
      <c r="AS62" s="377"/>
      <c r="AT62" s="377"/>
      <c r="AU62" s="377"/>
      <c r="AV62" s="498"/>
      <c r="AW62" s="379"/>
      <c r="AX62" s="377" t="s">
        <v>1388</v>
      </c>
      <c r="AY62" s="634" t="s">
        <v>1056</v>
      </c>
      <c r="AZ62" s="636">
        <v>8</v>
      </c>
      <c r="BA62" s="1052"/>
      <c r="BB62" s="1058"/>
      <c r="BC62" s="535"/>
      <c r="BD62" s="535"/>
      <c r="BE62" s="717"/>
      <c r="BF62" s="535"/>
      <c r="BG62" s="535"/>
      <c r="BH62" s="535"/>
      <c r="BI62" s="535"/>
      <c r="BJ62" s="535"/>
      <c r="BK62" s="535"/>
      <c r="BL62" s="535"/>
      <c r="BM62" s="535"/>
      <c r="BN62" s="535"/>
      <c r="BO62" s="535"/>
      <c r="BP62" s="535"/>
      <c r="BQ62" s="535"/>
      <c r="BR62" s="535"/>
      <c r="BS62" s="535"/>
      <c r="BT62" s="535"/>
      <c r="BU62" s="535"/>
      <c r="BV62" s="535"/>
      <c r="BW62" s="535"/>
      <c r="BX62" s="535"/>
      <c r="BY62" s="535"/>
      <c r="BZ62" s="535"/>
      <c r="CA62" s="535"/>
      <c r="CB62" s="535"/>
      <c r="CC62" s="535"/>
      <c r="CD62" s="535"/>
      <c r="CE62" s="535"/>
      <c r="CF62" s="535"/>
      <c r="CG62" s="535"/>
      <c r="CH62" s="535"/>
      <c r="CI62" s="535"/>
      <c r="CJ62" s="535"/>
      <c r="CK62" s="535"/>
      <c r="CL62" s="535"/>
      <c r="CM62" s="535"/>
      <c r="CN62" s="535"/>
    </row>
    <row r="63" spans="1:92" s="536" customFormat="1" ht="23.1" customHeight="1" thickTop="1" thickBot="1">
      <c r="A63" s="1058"/>
      <c r="B63" s="1075"/>
      <c r="C63" s="631">
        <v>8</v>
      </c>
      <c r="D63" s="879" t="s">
        <v>1057</v>
      </c>
      <c r="E63" s="838"/>
      <c r="F63" s="377"/>
      <c r="G63" s="497"/>
      <c r="H63" s="497"/>
      <c r="I63" s="377"/>
      <c r="J63" s="377"/>
      <c r="K63" s="377"/>
      <c r="L63" s="498"/>
      <c r="M63" s="498"/>
      <c r="N63" s="377"/>
      <c r="O63" s="810"/>
      <c r="P63" s="810"/>
      <c r="Q63" s="498"/>
      <c r="R63" s="819"/>
      <c r="S63" s="838"/>
      <c r="T63" s="838"/>
      <c r="U63" s="528"/>
      <c r="V63" s="838"/>
      <c r="W63" s="377"/>
      <c r="X63" s="935"/>
      <c r="Y63" s="498"/>
      <c r="Z63" s="819"/>
      <c r="AA63" s="497"/>
      <c r="AB63" s="838"/>
      <c r="AC63" s="544"/>
      <c r="AD63" s="379"/>
      <c r="AE63" s="820"/>
      <c r="AF63" s="497"/>
      <c r="AG63" s="375"/>
      <c r="AH63" s="377"/>
      <c r="AI63" s="727"/>
      <c r="AJ63" s="838"/>
      <c r="AK63" s="725"/>
      <c r="AL63" s="377"/>
      <c r="AM63" s="375"/>
      <c r="AN63" s="528"/>
      <c r="AO63" s="377"/>
      <c r="AP63" s="375"/>
      <c r="AQ63" s="497"/>
      <c r="AR63" s="377"/>
      <c r="AS63" s="377"/>
      <c r="AT63" s="377"/>
      <c r="AU63" s="377"/>
      <c r="AV63" s="498"/>
      <c r="AW63" s="379"/>
      <c r="AX63" s="498" t="s">
        <v>1389</v>
      </c>
      <c r="AY63" s="632" t="s">
        <v>1057</v>
      </c>
      <c r="AZ63" s="563">
        <v>9</v>
      </c>
      <c r="BA63" s="1052"/>
      <c r="BB63" s="1058"/>
      <c r="BC63" s="535"/>
      <c r="BD63" s="535"/>
      <c r="BE63" s="717"/>
      <c r="BF63" s="535"/>
      <c r="BG63" s="535"/>
      <c r="BH63" s="535"/>
      <c r="BI63" s="535"/>
      <c r="BJ63" s="535"/>
      <c r="BK63" s="535"/>
      <c r="BL63" s="535"/>
      <c r="BM63" s="535"/>
      <c r="BN63" s="535"/>
      <c r="BO63" s="535"/>
      <c r="BP63" s="535"/>
      <c r="BQ63" s="535"/>
      <c r="BR63" s="535"/>
      <c r="BS63" s="535"/>
      <c r="BT63" s="535"/>
      <c r="BU63" s="535"/>
      <c r="BV63" s="535"/>
      <c r="BW63" s="535"/>
      <c r="BX63" s="535"/>
      <c r="BY63" s="535"/>
      <c r="BZ63" s="535"/>
      <c r="CA63" s="535"/>
      <c r="CB63" s="535"/>
      <c r="CC63" s="535"/>
      <c r="CD63" s="535"/>
      <c r="CE63" s="535"/>
      <c r="CF63" s="535"/>
      <c r="CG63" s="535"/>
      <c r="CH63" s="535"/>
      <c r="CI63" s="535"/>
      <c r="CJ63" s="535"/>
      <c r="CK63" s="535"/>
      <c r="CL63" s="535"/>
      <c r="CM63" s="535"/>
      <c r="CN63" s="535"/>
    </row>
    <row r="64" spans="1:92" s="643" customFormat="1" ht="23.1" customHeight="1" thickTop="1" thickBot="1">
      <c r="A64" s="1058"/>
      <c r="B64" s="1075"/>
      <c r="C64" s="561">
        <v>9</v>
      </c>
      <c r="D64" s="943" t="s">
        <v>1058</v>
      </c>
      <c r="E64" s="727"/>
      <c r="F64" s="727"/>
      <c r="G64" s="725"/>
      <c r="H64" s="725"/>
      <c r="I64" s="727"/>
      <c r="J64" s="727"/>
      <c r="K64" s="846"/>
      <c r="L64" s="728"/>
      <c r="M64" s="728"/>
      <c r="N64" s="725"/>
      <c r="O64" s="725"/>
      <c r="P64" s="725"/>
      <c r="Q64" s="728"/>
      <c r="R64" s="728"/>
      <c r="S64" s="725"/>
      <c r="T64" s="725"/>
      <c r="U64" s="725"/>
      <c r="V64" s="742"/>
      <c r="W64" s="727"/>
      <c r="X64" s="734"/>
      <c r="Y64" s="728"/>
      <c r="Z64" s="725"/>
      <c r="AA64" s="497"/>
      <c r="AB64" s="727"/>
      <c r="AC64" s="727"/>
      <c r="AD64" s="729"/>
      <c r="AE64" s="742"/>
      <c r="AF64" s="728"/>
      <c r="AG64" s="728"/>
      <c r="AH64" s="729"/>
      <c r="AI64" s="497"/>
      <c r="AJ64" s="725"/>
      <c r="AK64" s="498"/>
      <c r="AL64" s="727"/>
      <c r="AM64" s="728"/>
      <c r="AN64" s="725"/>
      <c r="AO64" s="725"/>
      <c r="AP64" s="725"/>
      <c r="AQ64" s="497"/>
      <c r="AR64" s="725"/>
      <c r="AS64" s="725"/>
      <c r="AT64" s="727"/>
      <c r="AU64" s="725"/>
      <c r="AV64" s="728"/>
      <c r="AW64" s="729"/>
      <c r="AX64" s="728" t="s">
        <v>1390</v>
      </c>
      <c r="AY64" s="562" t="s">
        <v>1058</v>
      </c>
      <c r="AZ64" s="636">
        <v>10</v>
      </c>
      <c r="BA64" s="1052"/>
      <c r="BB64" s="1058"/>
      <c r="BC64" s="642"/>
      <c r="BD64" s="642"/>
      <c r="BE64" s="718"/>
      <c r="BF64" s="642"/>
      <c r="BG64" s="642"/>
      <c r="BH64" s="642"/>
      <c r="BI64" s="642"/>
      <c r="BJ64" s="642"/>
      <c r="BK64" s="642"/>
      <c r="BL64" s="642"/>
      <c r="BM64" s="642"/>
      <c r="BN64" s="642"/>
      <c r="BO64" s="642"/>
      <c r="BP64" s="642"/>
      <c r="BQ64" s="642"/>
      <c r="BR64" s="642"/>
      <c r="BS64" s="642"/>
      <c r="BT64" s="642"/>
      <c r="BU64" s="642"/>
      <c r="BV64" s="642"/>
      <c r="BW64" s="642"/>
      <c r="BX64" s="642"/>
      <c r="BY64" s="642"/>
      <c r="BZ64" s="642"/>
      <c r="CA64" s="642"/>
      <c r="CB64" s="642"/>
      <c r="CC64" s="642"/>
      <c r="CD64" s="642"/>
      <c r="CE64" s="642"/>
      <c r="CF64" s="642"/>
      <c r="CG64" s="642"/>
      <c r="CH64" s="642"/>
      <c r="CI64" s="642"/>
      <c r="CJ64" s="642"/>
      <c r="CK64" s="642"/>
      <c r="CL64" s="642"/>
      <c r="CM64" s="642"/>
      <c r="CN64" s="642"/>
    </row>
    <row r="65" spans="1:92" s="536" customFormat="1" ht="23.1" customHeight="1" thickTop="1" thickBot="1">
      <c r="A65" s="1058"/>
      <c r="B65" s="1075"/>
      <c r="C65" s="561"/>
      <c r="D65" s="943" t="s">
        <v>1074</v>
      </c>
      <c r="E65" s="568"/>
      <c r="F65" s="390"/>
      <c r="G65" s="390"/>
      <c r="H65" s="390"/>
      <c r="I65" s="390"/>
      <c r="J65" s="390"/>
      <c r="K65" s="860"/>
      <c r="L65" s="883"/>
      <c r="M65" s="883"/>
      <c r="N65" s="486"/>
      <c r="O65" s="812"/>
      <c r="P65" s="812"/>
      <c r="Q65" s="492"/>
      <c r="R65" s="809"/>
      <c r="S65" s="860"/>
      <c r="T65" s="860"/>
      <c r="U65" s="390"/>
      <c r="V65" s="701"/>
      <c r="W65" s="495"/>
      <c r="X65" s="390"/>
      <c r="Y65" s="492"/>
      <c r="Z65" s="812"/>
      <c r="AA65" s="859"/>
      <c r="AB65" s="486"/>
      <c r="AC65" s="486"/>
      <c r="AD65" s="461"/>
      <c r="AE65" s="812"/>
      <c r="AF65" s="491"/>
      <c r="AG65" s="461"/>
      <c r="AH65" s="390"/>
      <c r="AI65" s="461"/>
      <c r="AJ65" s="860"/>
      <c r="AK65" s="492"/>
      <c r="AL65" s="555"/>
      <c r="AM65" s="461"/>
      <c r="AN65" s="390"/>
      <c r="AO65" s="390"/>
      <c r="AP65" s="486"/>
      <c r="AQ65" s="858"/>
      <c r="AR65" s="390"/>
      <c r="AS65" s="495"/>
      <c r="AT65" s="486"/>
      <c r="AU65" s="390"/>
      <c r="AV65" s="556"/>
      <c r="AW65" s="461"/>
      <c r="AX65" s="377" t="s">
        <v>1391</v>
      </c>
      <c r="AY65" s="644" t="s">
        <v>1074</v>
      </c>
      <c r="AZ65" s="563">
        <v>11</v>
      </c>
      <c r="BA65" s="1052"/>
      <c r="BB65" s="1058"/>
      <c r="BC65" s="535"/>
      <c r="BD65" s="535"/>
      <c r="BE65" s="717">
        <f>COUNTA(K65:AW65)</f>
        <v>0</v>
      </c>
      <c r="BF65" s="535"/>
      <c r="BG65" s="535"/>
      <c r="BH65" s="535"/>
      <c r="BI65" s="535"/>
      <c r="BJ65" s="535"/>
      <c r="BK65" s="535"/>
      <c r="BL65" s="535"/>
      <c r="BM65" s="535"/>
      <c r="BN65" s="535"/>
      <c r="BO65" s="535"/>
      <c r="BP65" s="535"/>
      <c r="BQ65" s="535"/>
      <c r="BR65" s="535"/>
      <c r="BS65" s="535"/>
      <c r="BT65" s="535"/>
      <c r="BU65" s="535"/>
      <c r="BV65" s="535"/>
      <c r="BW65" s="535"/>
      <c r="BX65" s="535"/>
      <c r="BY65" s="535"/>
      <c r="BZ65" s="535"/>
      <c r="CA65" s="535"/>
      <c r="CB65" s="535"/>
      <c r="CC65" s="535"/>
      <c r="CD65" s="535"/>
      <c r="CE65" s="535"/>
      <c r="CF65" s="535"/>
      <c r="CG65" s="535"/>
      <c r="CH65" s="535"/>
      <c r="CI65" s="535"/>
      <c r="CJ65" s="535"/>
      <c r="CK65" s="535"/>
      <c r="CL65" s="535"/>
      <c r="CM65" s="535"/>
      <c r="CN65" s="535"/>
    </row>
    <row r="66" spans="1:92" s="536" customFormat="1" ht="18" hidden="1" customHeight="1" thickTop="1" thickBot="1">
      <c r="A66" s="1058"/>
      <c r="B66" s="1076"/>
      <c r="C66" s="636"/>
      <c r="D66" s="635"/>
      <c r="E66" s="558"/>
      <c r="F66" s="559"/>
      <c r="G66" s="559"/>
      <c r="H66" s="559"/>
      <c r="I66" s="559"/>
      <c r="J66" s="559"/>
      <c r="K66" s="558"/>
      <c r="L66" s="914"/>
      <c r="M66" s="558"/>
      <c r="N66" s="558"/>
      <c r="O66" s="553"/>
      <c r="P66" s="553"/>
      <c r="Q66" s="553"/>
      <c r="R66" s="932"/>
      <c r="S66" s="558"/>
      <c r="T66" s="558"/>
      <c r="U66" s="380"/>
      <c r="V66" s="379"/>
      <c r="W66" s="379"/>
      <c r="X66" s="377"/>
      <c r="Y66" s="377"/>
      <c r="Z66" s="554"/>
      <c r="AA66" s="377"/>
      <c r="AB66" s="377"/>
      <c r="AC66" s="377"/>
      <c r="AD66" s="379"/>
      <c r="AE66" s="584"/>
      <c r="AF66" s="379"/>
      <c r="AG66" s="645"/>
      <c r="AH66" s="554"/>
      <c r="AI66" s="554"/>
      <c r="AJ66" s="554"/>
      <c r="AK66" s="519"/>
      <c r="AL66" s="590"/>
      <c r="AM66" s="552"/>
      <c r="AN66" s="554"/>
      <c r="AO66" s="554"/>
      <c r="AP66" s="379"/>
      <c r="AQ66" s="377"/>
      <c r="AR66" s="554"/>
      <c r="AS66" s="379"/>
      <c r="AT66" s="377"/>
      <c r="AU66" s="377"/>
      <c r="AV66" s="498"/>
      <c r="AW66" s="377"/>
      <c r="AX66" s="949"/>
      <c r="AY66" s="635" t="s">
        <v>31</v>
      </c>
      <c r="AZ66" s="636">
        <v>12</v>
      </c>
      <c r="BA66" s="1053"/>
      <c r="BB66" s="1058"/>
      <c r="BC66" s="535"/>
      <c r="BD66" s="535"/>
      <c r="BE66" s="717"/>
      <c r="BF66" s="535"/>
      <c r="BG66" s="535"/>
      <c r="BH66" s="535"/>
      <c r="BI66" s="535"/>
      <c r="BJ66" s="535"/>
      <c r="BK66" s="535"/>
      <c r="BL66" s="535"/>
      <c r="BM66" s="535"/>
      <c r="BN66" s="535"/>
      <c r="BO66" s="535"/>
      <c r="BP66" s="535"/>
      <c r="BQ66" s="535"/>
      <c r="BR66" s="535"/>
      <c r="BS66" s="535"/>
      <c r="BT66" s="535"/>
      <c r="BU66" s="535"/>
      <c r="BV66" s="535"/>
      <c r="BW66" s="535"/>
      <c r="BX66" s="535"/>
      <c r="BY66" s="535"/>
      <c r="BZ66" s="535"/>
      <c r="CA66" s="535"/>
      <c r="CB66" s="535"/>
      <c r="CC66" s="535"/>
      <c r="CD66" s="535"/>
      <c r="CE66" s="535"/>
      <c r="CF66" s="535"/>
      <c r="CG66" s="535"/>
      <c r="CH66" s="535"/>
      <c r="CI66" s="535"/>
      <c r="CJ66" s="535"/>
      <c r="CK66" s="535"/>
      <c r="CL66" s="535"/>
      <c r="CM66" s="535"/>
      <c r="CN66" s="535"/>
    </row>
    <row r="67" spans="1:92" s="513" customFormat="1" ht="23.25" customHeight="1" thickTop="1" thickBot="1">
      <c r="A67" s="1050" t="s">
        <v>1371</v>
      </c>
      <c r="B67" s="992" t="s">
        <v>895</v>
      </c>
      <c r="C67" s="993"/>
      <c r="D67" s="994"/>
      <c r="E67" s="507"/>
      <c r="F67" s="478"/>
      <c r="G67" s="478"/>
      <c r="H67" s="478"/>
      <c r="I67" s="478"/>
      <c r="J67" s="507"/>
      <c r="K67" s="507"/>
      <c r="L67" s="478"/>
      <c r="M67" s="478"/>
      <c r="N67" s="478"/>
      <c r="O67" s="818"/>
      <c r="P67" s="478"/>
      <c r="Q67" s="478"/>
      <c r="R67" s="808"/>
      <c r="S67" s="477"/>
      <c r="T67" s="477"/>
      <c r="U67" s="854"/>
      <c r="V67" s="578"/>
      <c r="W67" s="959"/>
      <c r="X67" s="510"/>
      <c r="Y67" s="507"/>
      <c r="Z67" s="507"/>
      <c r="AA67" s="478"/>
      <c r="AB67" s="478"/>
      <c r="AC67" s="507"/>
      <c r="AD67" s="910"/>
      <c r="AE67" s="478"/>
      <c r="AF67" s="508"/>
      <c r="AG67" s="917"/>
      <c r="AH67" s="928"/>
      <c r="AI67" s="383"/>
      <c r="AJ67" s="478"/>
      <c r="AK67" s="608"/>
      <c r="AL67" s="283"/>
      <c r="AM67" s="478"/>
      <c r="AN67" s="383"/>
      <c r="AO67" s="383"/>
      <c r="AP67" s="579"/>
      <c r="AQ67" s="478"/>
      <c r="AR67" s="683"/>
      <c r="AS67" s="385"/>
      <c r="AT67" s="478"/>
      <c r="AU67" s="478"/>
      <c r="AV67" s="478"/>
      <c r="AW67" s="383"/>
      <c r="AX67" s="968"/>
      <c r="AY67" s="992" t="s">
        <v>222</v>
      </c>
      <c r="AZ67" s="993"/>
      <c r="BA67" s="994"/>
      <c r="BB67" s="1050" t="s">
        <v>12</v>
      </c>
      <c r="BC67" s="512"/>
      <c r="BD67" s="512"/>
      <c r="BE67" s="710"/>
      <c r="BF67" s="512"/>
      <c r="BG67" s="512"/>
      <c r="BH67" s="512"/>
      <c r="BI67" s="512"/>
      <c r="BJ67" s="512"/>
      <c r="BK67" s="512"/>
      <c r="BL67" s="512"/>
      <c r="BM67" s="512"/>
      <c r="BN67" s="512"/>
      <c r="BO67" s="512"/>
      <c r="BP67" s="512"/>
      <c r="BQ67" s="512"/>
      <c r="BR67" s="512"/>
      <c r="BS67" s="512"/>
      <c r="BT67" s="512"/>
      <c r="BU67" s="512"/>
      <c r="BV67" s="512"/>
      <c r="BW67" s="512"/>
      <c r="BX67" s="512"/>
      <c r="BY67" s="512"/>
      <c r="BZ67" s="512"/>
      <c r="CA67" s="512"/>
      <c r="CB67" s="512"/>
      <c r="CC67" s="512"/>
      <c r="CD67" s="512"/>
      <c r="CE67" s="512"/>
      <c r="CF67" s="512"/>
      <c r="CG67" s="512"/>
      <c r="CH67" s="512"/>
      <c r="CI67" s="512"/>
      <c r="CJ67" s="512"/>
      <c r="CK67" s="512"/>
      <c r="CL67" s="512"/>
      <c r="CM67" s="512"/>
      <c r="CN67" s="512"/>
    </row>
    <row r="68" spans="1:92" s="536" customFormat="1" ht="21" customHeight="1" thickTop="1" thickBot="1">
      <c r="A68" s="1050"/>
      <c r="B68" s="1006" t="s">
        <v>14</v>
      </c>
      <c r="C68" s="646">
        <v>1</v>
      </c>
      <c r="D68" s="647" t="s">
        <v>1050</v>
      </c>
      <c r="E68" s="915"/>
      <c r="F68" s="518"/>
      <c r="G68" s="518"/>
      <c r="H68" s="518"/>
      <c r="I68" s="518"/>
      <c r="J68" s="518"/>
      <c r="K68" s="915"/>
      <c r="L68" s="498"/>
      <c r="M68" s="498"/>
      <c r="N68" s="377"/>
      <c r="O68" s="810"/>
      <c r="P68" s="810"/>
      <c r="Q68" s="377"/>
      <c r="R68" s="863"/>
      <c r="S68" s="915"/>
      <c r="T68" s="518"/>
      <c r="U68" s="496"/>
      <c r="V68" s="485"/>
      <c r="W68" s="514"/>
      <c r="X68" s="518"/>
      <c r="Y68" s="519"/>
      <c r="Z68" s="379"/>
      <c r="AA68" s="485"/>
      <c r="AB68" s="485"/>
      <c r="AC68" s="514"/>
      <c r="AD68" s="377"/>
      <c r="AE68" s="897"/>
      <c r="AF68" s="519"/>
      <c r="AG68" s="915"/>
      <c r="AH68" s="498"/>
      <c r="AI68" s="377"/>
      <c r="AJ68" s="485"/>
      <c r="AK68" s="498"/>
      <c r="AL68" s="377"/>
      <c r="AM68" s="485"/>
      <c r="AN68" s="485"/>
      <c r="AO68" s="377"/>
      <c r="AP68" s="485"/>
      <c r="AQ68" s="485"/>
      <c r="AR68" s="514"/>
      <c r="AS68" s="485"/>
      <c r="AT68" s="485"/>
      <c r="AU68" s="485"/>
      <c r="AV68" s="377"/>
      <c r="AW68" s="496"/>
      <c r="AX68" s="485"/>
      <c r="AY68" s="952" t="s">
        <v>1050</v>
      </c>
      <c r="AZ68" s="648">
        <v>1</v>
      </c>
      <c r="BA68" s="989" t="s">
        <v>14</v>
      </c>
      <c r="BB68" s="1050"/>
      <c r="BC68" s="535"/>
      <c r="BD68" s="535"/>
      <c r="BE68" s="717"/>
      <c r="BF68" s="535"/>
      <c r="BG68" s="535"/>
      <c r="BH68" s="535"/>
      <c r="BI68" s="535"/>
      <c r="BJ68" s="535"/>
      <c r="BK68" s="535"/>
      <c r="BL68" s="535"/>
      <c r="BM68" s="535"/>
      <c r="BN68" s="535"/>
      <c r="BO68" s="535"/>
      <c r="BP68" s="535"/>
      <c r="BQ68" s="535"/>
      <c r="BR68" s="535"/>
      <c r="BS68" s="535"/>
      <c r="BT68" s="535"/>
      <c r="BU68" s="535"/>
      <c r="BV68" s="535"/>
      <c r="BW68" s="535"/>
      <c r="BX68" s="535"/>
      <c r="BY68" s="535"/>
      <c r="BZ68" s="535"/>
      <c r="CA68" s="535"/>
      <c r="CB68" s="535"/>
      <c r="CC68" s="535"/>
      <c r="CD68" s="535"/>
      <c r="CE68" s="535"/>
      <c r="CF68" s="535"/>
      <c r="CG68" s="535"/>
      <c r="CH68" s="535"/>
      <c r="CI68" s="535"/>
      <c r="CJ68" s="535"/>
      <c r="CK68" s="535"/>
      <c r="CL68" s="535"/>
      <c r="CM68" s="535"/>
      <c r="CN68" s="535"/>
    </row>
    <row r="69" spans="1:92" s="536" customFormat="1" ht="21" customHeight="1" thickTop="1" thickBot="1">
      <c r="A69" s="1050"/>
      <c r="B69" s="1007"/>
      <c r="C69" s="649">
        <v>2</v>
      </c>
      <c r="D69" s="650" t="s">
        <v>1051</v>
      </c>
      <c r="E69" s="979"/>
      <c r="F69" s="377"/>
      <c r="G69" s="377"/>
      <c r="H69" s="497"/>
      <c r="I69" s="377"/>
      <c r="J69" s="377"/>
      <c r="K69" s="519"/>
      <c r="L69" s="498"/>
      <c r="M69" s="498"/>
      <c r="N69" s="377"/>
      <c r="O69" s="810"/>
      <c r="P69" s="810"/>
      <c r="Q69" s="377"/>
      <c r="R69" s="819"/>
      <c r="S69" s="838"/>
      <c r="T69" s="497"/>
      <c r="U69" s="379"/>
      <c r="V69" s="377"/>
      <c r="W69" s="498"/>
      <c r="X69" s="497"/>
      <c r="Y69" s="519"/>
      <c r="Z69" s="379"/>
      <c r="AA69" s="377"/>
      <c r="AB69" s="377"/>
      <c r="AC69" s="498"/>
      <c r="AD69" s="377"/>
      <c r="AE69" s="497"/>
      <c r="AF69" s="519"/>
      <c r="AG69" s="838"/>
      <c r="AH69" s="498"/>
      <c r="AI69" s="377"/>
      <c r="AJ69" s="377"/>
      <c r="AK69" s="498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379"/>
      <c r="AX69" s="377"/>
      <c r="AY69" s="817" t="s">
        <v>1051</v>
      </c>
      <c r="AZ69" s="652">
        <v>2</v>
      </c>
      <c r="BA69" s="990"/>
      <c r="BB69" s="1050"/>
      <c r="BC69" s="535"/>
      <c r="BD69" s="535"/>
      <c r="BE69" s="717"/>
      <c r="BF69" s="535"/>
      <c r="BG69" s="535"/>
      <c r="BH69" s="535"/>
      <c r="BI69" s="535"/>
      <c r="BJ69" s="535"/>
      <c r="BK69" s="535"/>
      <c r="BL69" s="535"/>
      <c r="BM69" s="535"/>
      <c r="BN69" s="535"/>
      <c r="BO69" s="535"/>
      <c r="BP69" s="535"/>
      <c r="BQ69" s="535"/>
      <c r="BR69" s="535"/>
      <c r="BS69" s="535"/>
      <c r="BT69" s="535"/>
      <c r="BU69" s="535"/>
      <c r="BV69" s="535"/>
      <c r="BW69" s="535"/>
      <c r="BX69" s="535"/>
      <c r="BY69" s="535"/>
      <c r="BZ69" s="535"/>
      <c r="CA69" s="535"/>
      <c r="CB69" s="535"/>
      <c r="CC69" s="535"/>
      <c r="CD69" s="535"/>
      <c r="CE69" s="535"/>
      <c r="CF69" s="535"/>
      <c r="CG69" s="535"/>
      <c r="CH69" s="535"/>
      <c r="CI69" s="535"/>
      <c r="CJ69" s="535"/>
      <c r="CK69" s="535"/>
      <c r="CL69" s="535"/>
      <c r="CM69" s="535"/>
      <c r="CN69" s="535"/>
    </row>
    <row r="70" spans="1:92" s="536" customFormat="1" ht="20.25" customHeight="1" thickTop="1" thickBot="1">
      <c r="A70" s="1050"/>
      <c r="B70" s="1007"/>
      <c r="C70" s="653">
        <v>3</v>
      </c>
      <c r="D70" s="647" t="s">
        <v>1052</v>
      </c>
      <c r="E70" s="838"/>
      <c r="F70" s="528"/>
      <c r="G70" s="497"/>
      <c r="H70" s="497"/>
      <c r="I70" s="377"/>
      <c r="J70" s="377"/>
      <c r="K70" s="498"/>
      <c r="L70" s="498"/>
      <c r="M70" s="498"/>
      <c r="N70" s="377"/>
      <c r="O70" s="810"/>
      <c r="P70" s="810"/>
      <c r="Q70" s="528"/>
      <c r="R70" s="819"/>
      <c r="S70" s="838"/>
      <c r="T70" s="838"/>
      <c r="U70" s="379"/>
      <c r="V70" s="838"/>
      <c r="W70" s="498"/>
      <c r="X70" s="838"/>
      <c r="Y70" s="545"/>
      <c r="Z70" s="546"/>
      <c r="AA70" s="497"/>
      <c r="AB70" s="838"/>
      <c r="AC70" s="838"/>
      <c r="AD70" s="377"/>
      <c r="AE70" s="497"/>
      <c r="AF70" s="545"/>
      <c r="AG70" s="838"/>
      <c r="AH70" s="498"/>
      <c r="AI70" s="498"/>
      <c r="AJ70" s="498"/>
      <c r="AK70" s="498"/>
      <c r="AL70" s="958"/>
      <c r="AM70" s="377"/>
      <c r="AN70" s="377"/>
      <c r="AO70" s="377"/>
      <c r="AP70" s="375"/>
      <c r="AQ70" s="497"/>
      <c r="AR70" s="377"/>
      <c r="AS70" s="377"/>
      <c r="AT70" s="497"/>
      <c r="AU70" s="377"/>
      <c r="AV70" s="377"/>
      <c r="AW70" s="379"/>
      <c r="AX70" s="498"/>
      <c r="AY70" s="952" t="s">
        <v>1052</v>
      </c>
      <c r="AZ70" s="648">
        <v>3</v>
      </c>
      <c r="BA70" s="990"/>
      <c r="BB70" s="1050"/>
      <c r="BC70" s="535"/>
      <c r="BD70" s="535"/>
      <c r="BE70" s="717"/>
      <c r="BF70" s="535"/>
      <c r="BG70" s="535"/>
      <c r="BH70" s="535"/>
      <c r="BI70" s="535"/>
      <c r="BJ70" s="535"/>
      <c r="BK70" s="535"/>
      <c r="BL70" s="535"/>
      <c r="BM70" s="535"/>
      <c r="BN70" s="535"/>
      <c r="BO70" s="535"/>
      <c r="BP70" s="535"/>
      <c r="BQ70" s="535"/>
      <c r="BR70" s="535"/>
      <c r="BS70" s="535"/>
      <c r="BT70" s="535"/>
      <c r="BU70" s="535"/>
      <c r="BV70" s="535"/>
      <c r="BW70" s="535"/>
      <c r="BX70" s="535"/>
      <c r="BY70" s="535"/>
      <c r="BZ70" s="535"/>
      <c r="CA70" s="535"/>
      <c r="CB70" s="535"/>
      <c r="CC70" s="535"/>
      <c r="CD70" s="535"/>
      <c r="CE70" s="535"/>
      <c r="CF70" s="535"/>
      <c r="CG70" s="535"/>
      <c r="CH70" s="535"/>
      <c r="CI70" s="535"/>
      <c r="CJ70" s="535"/>
      <c r="CK70" s="535"/>
      <c r="CL70" s="535"/>
      <c r="CM70" s="535"/>
      <c r="CN70" s="535"/>
    </row>
    <row r="71" spans="1:92" s="610" customFormat="1" ht="24" customHeight="1" thickTop="1" thickBot="1">
      <c r="A71" s="1050"/>
      <c r="B71" s="1007"/>
      <c r="C71" s="654">
        <v>4</v>
      </c>
      <c r="D71" s="655" t="s">
        <v>1053</v>
      </c>
      <c r="E71" s="731"/>
      <c r="F71" s="727"/>
      <c r="G71" s="725"/>
      <c r="H71" s="725"/>
      <c r="I71" s="727"/>
      <c r="J71" s="727"/>
      <c r="K71" s="731"/>
      <c r="L71" s="725"/>
      <c r="M71" s="725"/>
      <c r="N71" s="725"/>
      <c r="O71" s="725"/>
      <c r="P71" s="725"/>
      <c r="Q71" s="725"/>
      <c r="R71" s="728"/>
      <c r="S71" s="728"/>
      <c r="T71" s="725"/>
      <c r="U71" s="728"/>
      <c r="V71" s="727"/>
      <c r="W71" s="742"/>
      <c r="X71" s="734"/>
      <c r="Y71" s="734"/>
      <c r="Z71" s="729"/>
      <c r="AA71" s="727"/>
      <c r="AB71" s="727"/>
      <c r="AC71" s="727"/>
      <c r="AD71" s="725"/>
      <c r="AE71" s="497"/>
      <c r="AF71" s="734"/>
      <c r="AG71" s="731"/>
      <c r="AH71" s="734"/>
      <c r="AI71" s="729"/>
      <c r="AJ71" s="727"/>
      <c r="AK71" s="728"/>
      <c r="AL71" s="725"/>
      <c r="AM71" s="727"/>
      <c r="AN71" s="729"/>
      <c r="AO71" s="725"/>
      <c r="AP71" s="725"/>
      <c r="AQ71" s="727"/>
      <c r="AR71" s="727"/>
      <c r="AS71" s="725"/>
      <c r="AT71" s="727"/>
      <c r="AU71" s="725"/>
      <c r="AV71" s="725"/>
      <c r="AW71" s="725"/>
      <c r="AX71" s="728"/>
      <c r="AY71" s="953" t="s">
        <v>1053</v>
      </c>
      <c r="AZ71" s="652">
        <v>4</v>
      </c>
      <c r="BA71" s="990"/>
      <c r="BB71" s="1050"/>
      <c r="BC71" s="609"/>
      <c r="BD71" s="609"/>
      <c r="BE71" s="717"/>
      <c r="BF71" s="609"/>
      <c r="BG71" s="609"/>
      <c r="BH71" s="609"/>
      <c r="BI71" s="609"/>
      <c r="BJ71" s="609"/>
      <c r="BK71" s="609"/>
      <c r="BL71" s="609"/>
      <c r="BM71" s="609"/>
      <c r="BN71" s="609"/>
      <c r="BO71" s="609"/>
      <c r="BP71" s="609"/>
      <c r="BQ71" s="609"/>
      <c r="BR71" s="609"/>
      <c r="BS71" s="609"/>
      <c r="BT71" s="609"/>
      <c r="BU71" s="609"/>
      <c r="BV71" s="609"/>
      <c r="BW71" s="609"/>
      <c r="BX71" s="609"/>
      <c r="BY71" s="609"/>
      <c r="BZ71" s="609"/>
      <c r="CA71" s="609"/>
      <c r="CB71" s="609"/>
      <c r="CC71" s="609"/>
      <c r="CD71" s="609"/>
      <c r="CE71" s="609"/>
      <c r="CF71" s="609"/>
      <c r="CG71" s="609"/>
      <c r="CH71" s="609"/>
      <c r="CI71" s="609"/>
      <c r="CJ71" s="609"/>
      <c r="CK71" s="609"/>
      <c r="CL71" s="609"/>
      <c r="CM71" s="609"/>
      <c r="CN71" s="609"/>
    </row>
    <row r="72" spans="1:92" s="536" customFormat="1" ht="24" customHeight="1" thickTop="1" thickBot="1">
      <c r="A72" s="1050"/>
      <c r="B72" s="1007"/>
      <c r="C72" s="654">
        <v>5</v>
      </c>
      <c r="D72" s="656" t="s">
        <v>1054</v>
      </c>
      <c r="E72" s="916"/>
      <c r="F72" s="390"/>
      <c r="G72" s="390"/>
      <c r="H72" s="390"/>
      <c r="I72" s="390"/>
      <c r="J72" s="390"/>
      <c r="K72" s="916"/>
      <c r="L72" s="883"/>
      <c r="M72" s="883"/>
      <c r="N72" s="486"/>
      <c r="O72" s="812"/>
      <c r="P72" s="812"/>
      <c r="Q72" s="576"/>
      <c r="R72" s="809"/>
      <c r="S72" s="701"/>
      <c r="T72" s="860"/>
      <c r="U72" s="494"/>
      <c r="V72" s="495"/>
      <c r="W72" s="701"/>
      <c r="X72" s="390"/>
      <c r="Y72" s="461"/>
      <c r="Z72" s="461"/>
      <c r="AA72" s="486"/>
      <c r="AB72" s="486"/>
      <c r="AC72" s="486"/>
      <c r="AD72" s="390"/>
      <c r="AE72" s="850"/>
      <c r="AF72" s="491"/>
      <c r="AG72" s="916"/>
      <c r="AH72" s="492"/>
      <c r="AI72" s="390"/>
      <c r="AJ72" s="486"/>
      <c r="AK72" s="492"/>
      <c r="AL72" s="461"/>
      <c r="AM72" s="486"/>
      <c r="AN72" s="390"/>
      <c r="AO72" s="390"/>
      <c r="AP72" s="486"/>
      <c r="AQ72" s="486"/>
      <c r="AR72" s="850"/>
      <c r="AS72" s="495"/>
      <c r="AT72" s="486"/>
      <c r="AU72" s="390"/>
      <c r="AV72" s="850"/>
      <c r="AW72" s="486"/>
      <c r="AX72" s="377"/>
      <c r="AY72" s="954" t="s">
        <v>1054</v>
      </c>
      <c r="AZ72" s="648">
        <v>5</v>
      </c>
      <c r="BA72" s="990"/>
      <c r="BB72" s="1050"/>
      <c r="BC72" s="535"/>
      <c r="BD72" s="535"/>
      <c r="BE72" s="717">
        <f>COUNTA(K72:AW72)</f>
        <v>0</v>
      </c>
      <c r="BF72" s="535"/>
      <c r="BG72" s="535"/>
      <c r="BH72" s="535"/>
      <c r="BI72" s="535"/>
      <c r="BJ72" s="535"/>
      <c r="BK72" s="535"/>
      <c r="BL72" s="535"/>
      <c r="BM72" s="535"/>
      <c r="BN72" s="535"/>
      <c r="BO72" s="535"/>
      <c r="BP72" s="535"/>
      <c r="BQ72" s="535"/>
      <c r="BR72" s="535"/>
      <c r="BS72" s="535"/>
      <c r="BT72" s="535"/>
      <c r="BU72" s="535"/>
      <c r="BV72" s="535"/>
      <c r="BW72" s="535"/>
      <c r="BX72" s="535"/>
      <c r="BY72" s="535"/>
      <c r="BZ72" s="535"/>
      <c r="CA72" s="535"/>
      <c r="CB72" s="535"/>
      <c r="CC72" s="535"/>
      <c r="CD72" s="535"/>
      <c r="CE72" s="535"/>
      <c r="CF72" s="535"/>
      <c r="CG72" s="535"/>
      <c r="CH72" s="535"/>
      <c r="CI72" s="535"/>
      <c r="CJ72" s="535"/>
      <c r="CK72" s="535"/>
      <c r="CL72" s="535"/>
      <c r="CM72" s="535"/>
      <c r="CN72" s="535"/>
    </row>
    <row r="73" spans="1:92" s="536" customFormat="1" ht="19.5" hidden="1" customHeight="1" thickTop="1" thickBot="1">
      <c r="A73" s="1050"/>
      <c r="B73" s="1046"/>
      <c r="C73" s="652">
        <v>6</v>
      </c>
      <c r="D73" s="651" t="s">
        <v>27</v>
      </c>
      <c r="E73" s="558"/>
      <c r="F73" s="559"/>
      <c r="G73" s="559"/>
      <c r="H73" s="559"/>
      <c r="I73" s="559"/>
      <c r="J73" s="559"/>
      <c r="K73" s="559"/>
      <c r="L73" s="553"/>
      <c r="M73" s="553"/>
      <c r="N73" s="553"/>
      <c r="O73" s="552"/>
      <c r="P73" s="552"/>
      <c r="Q73" s="552"/>
      <c r="R73" s="377"/>
      <c r="S73" s="559"/>
      <c r="T73" s="559"/>
      <c r="U73" s="379"/>
      <c r="V73" s="377"/>
      <c r="W73" s="519"/>
      <c r="X73" s="377"/>
      <c r="Y73" s="498"/>
      <c r="Z73" s="377"/>
      <c r="AA73" s="552"/>
      <c r="AB73" s="552"/>
      <c r="AC73" s="552"/>
      <c r="AD73" s="379"/>
      <c r="AE73" s="584"/>
      <c r="AF73" s="554"/>
      <c r="AG73" s="498"/>
      <c r="AH73" s="554"/>
      <c r="AI73" s="554"/>
      <c r="AJ73" s="554"/>
      <c r="AK73" s="519"/>
      <c r="AL73" s="590"/>
      <c r="AM73" s="552"/>
      <c r="AN73" s="657"/>
      <c r="AO73" s="657"/>
      <c r="AP73" s="657"/>
      <c r="AQ73" s="552"/>
      <c r="AR73" s="554"/>
      <c r="AS73" s="554"/>
      <c r="AT73" s="552"/>
      <c r="AU73" s="552"/>
      <c r="AV73" s="552"/>
      <c r="AW73" s="552"/>
      <c r="AX73" s="937"/>
      <c r="AY73" s="659" t="s">
        <v>27</v>
      </c>
      <c r="AZ73" s="660">
        <v>6</v>
      </c>
      <c r="BA73" s="991"/>
      <c r="BB73" s="1050"/>
      <c r="BC73" s="535"/>
      <c r="BD73" s="535"/>
      <c r="BE73" s="717"/>
      <c r="BF73" s="535"/>
      <c r="BG73" s="535"/>
      <c r="BH73" s="535"/>
      <c r="BI73" s="535"/>
      <c r="BJ73" s="535"/>
      <c r="BK73" s="535"/>
      <c r="BL73" s="535"/>
      <c r="BM73" s="535"/>
      <c r="BN73" s="535"/>
      <c r="BO73" s="535"/>
      <c r="BP73" s="535"/>
      <c r="BQ73" s="535"/>
      <c r="BR73" s="535"/>
      <c r="BS73" s="535"/>
      <c r="BT73" s="535"/>
      <c r="BU73" s="535"/>
      <c r="BV73" s="535"/>
      <c r="BW73" s="535"/>
      <c r="BX73" s="535"/>
      <c r="BY73" s="535"/>
      <c r="BZ73" s="535"/>
      <c r="CA73" s="535"/>
      <c r="CB73" s="535"/>
      <c r="CC73" s="535"/>
      <c r="CD73" s="535"/>
      <c r="CE73" s="535"/>
      <c r="CF73" s="535"/>
      <c r="CG73" s="535"/>
      <c r="CH73" s="535"/>
      <c r="CI73" s="535"/>
      <c r="CJ73" s="535"/>
      <c r="CK73" s="535"/>
      <c r="CL73" s="535"/>
      <c r="CM73" s="535"/>
      <c r="CN73" s="535"/>
    </row>
    <row r="74" spans="1:92" s="513" customFormat="1" ht="20.25" customHeight="1" thickTop="1" thickBot="1">
      <c r="A74" s="1050"/>
      <c r="B74" s="1055" t="s">
        <v>895</v>
      </c>
      <c r="C74" s="1056"/>
      <c r="D74" s="1057"/>
      <c r="E74" s="507"/>
      <c r="F74" s="478"/>
      <c r="G74" s="478"/>
      <c r="H74" s="478"/>
      <c r="I74" s="478"/>
      <c r="J74" s="507"/>
      <c r="K74" s="507"/>
      <c r="L74" s="478"/>
      <c r="M74" s="478"/>
      <c r="N74" s="507"/>
      <c r="O74" s="818"/>
      <c r="P74" s="478"/>
      <c r="Q74" s="818"/>
      <c r="R74" s="808"/>
      <c r="S74" s="477"/>
      <c r="T74" s="477"/>
      <c r="U74" s="854"/>
      <c r="V74" s="578"/>
      <c r="W74" s="959"/>
      <c r="X74" s="510"/>
      <c r="Y74" s="507"/>
      <c r="Z74" s="507"/>
      <c r="AA74" s="478"/>
      <c r="AB74" s="507"/>
      <c r="AC74" s="507"/>
      <c r="AD74" s="910"/>
      <c r="AE74" s="815"/>
      <c r="AF74" s="508"/>
      <c r="AG74" s="917"/>
      <c r="AH74" s="507"/>
      <c r="AI74" s="507"/>
      <c r="AJ74" s="478"/>
      <c r="AK74" s="608"/>
      <c r="AL74" s="478"/>
      <c r="AM74" s="630"/>
      <c r="AN74" s="383"/>
      <c r="AO74" s="383"/>
      <c r="AP74" s="579"/>
      <c r="AQ74" s="478"/>
      <c r="AR74" s="683"/>
      <c r="AS74" s="577"/>
      <c r="AT74" s="478"/>
      <c r="AU74" s="478"/>
      <c r="AV74" s="478"/>
      <c r="AW74" s="383"/>
      <c r="AX74" s="968"/>
      <c r="AY74" s="992" t="s">
        <v>222</v>
      </c>
      <c r="AZ74" s="993"/>
      <c r="BA74" s="994"/>
      <c r="BB74" s="1050"/>
      <c r="BC74" s="512"/>
      <c r="BD74" s="512"/>
      <c r="BE74" s="710"/>
      <c r="BF74" s="512"/>
      <c r="BG74" s="512"/>
      <c r="BH74" s="512"/>
      <c r="BI74" s="512"/>
      <c r="BJ74" s="512"/>
      <c r="BK74" s="512"/>
      <c r="BL74" s="512"/>
      <c r="BM74" s="512"/>
      <c r="BN74" s="512"/>
      <c r="BO74" s="512"/>
      <c r="BP74" s="512"/>
      <c r="BQ74" s="512"/>
      <c r="BR74" s="512"/>
      <c r="BS74" s="512"/>
      <c r="BT74" s="512"/>
      <c r="BU74" s="512"/>
      <c r="BV74" s="512"/>
      <c r="BW74" s="512"/>
      <c r="BX74" s="512"/>
      <c r="BY74" s="512"/>
      <c r="BZ74" s="512"/>
      <c r="CA74" s="512"/>
      <c r="CB74" s="512"/>
      <c r="CC74" s="512"/>
      <c r="CD74" s="512"/>
      <c r="CE74" s="512"/>
      <c r="CF74" s="512"/>
      <c r="CG74" s="512"/>
      <c r="CH74" s="512"/>
      <c r="CI74" s="512"/>
      <c r="CJ74" s="512"/>
      <c r="CK74" s="512"/>
      <c r="CL74" s="512"/>
      <c r="CM74" s="512"/>
      <c r="CN74" s="512"/>
    </row>
    <row r="75" spans="1:92" s="536" customFormat="1" ht="21.75" customHeight="1" thickTop="1" thickBot="1">
      <c r="A75" s="1050"/>
      <c r="B75" s="1081" t="s">
        <v>15</v>
      </c>
      <c r="C75" s="646">
        <v>6</v>
      </c>
      <c r="D75" s="647" t="s">
        <v>1055</v>
      </c>
      <c r="E75" s="915"/>
      <c r="F75" s="518"/>
      <c r="G75" s="518"/>
      <c r="H75" s="518"/>
      <c r="I75" s="518"/>
      <c r="J75" s="514"/>
      <c r="K75" s="915"/>
      <c r="L75" s="377"/>
      <c r="M75" s="498"/>
      <c r="N75" s="498"/>
      <c r="O75" s="810"/>
      <c r="P75" s="810"/>
      <c r="Q75" s="810"/>
      <c r="R75" s="863"/>
      <c r="S75" s="915"/>
      <c r="T75" s="518"/>
      <c r="U75" s="496"/>
      <c r="V75" s="485"/>
      <c r="W75" s="514"/>
      <c r="X75" s="518"/>
      <c r="Y75" s="519"/>
      <c r="Z75" s="379"/>
      <c r="AA75" s="485"/>
      <c r="AB75" s="514"/>
      <c r="AC75" s="514"/>
      <c r="AD75" s="377"/>
      <c r="AE75" s="897"/>
      <c r="AF75" s="519"/>
      <c r="AG75" s="915"/>
      <c r="AH75" s="496"/>
      <c r="AI75" s="496"/>
      <c r="AJ75" s="485"/>
      <c r="AK75" s="498"/>
      <c r="AL75" s="377"/>
      <c r="AM75" s="377"/>
      <c r="AN75" s="485"/>
      <c r="AO75" s="377"/>
      <c r="AP75" s="485"/>
      <c r="AQ75" s="485"/>
      <c r="AR75" s="514"/>
      <c r="AS75" s="897"/>
      <c r="AT75" s="485"/>
      <c r="AU75" s="485"/>
      <c r="AV75" s="377"/>
      <c r="AW75" s="496"/>
      <c r="AX75" s="485"/>
      <c r="AY75" s="647" t="s">
        <v>1055</v>
      </c>
      <c r="AZ75" s="648">
        <v>7</v>
      </c>
      <c r="BA75" s="995" t="s">
        <v>15</v>
      </c>
      <c r="BB75" s="1050"/>
      <c r="BC75" s="535"/>
      <c r="BD75" s="535"/>
      <c r="BE75" s="717"/>
      <c r="BF75" s="535"/>
      <c r="BG75" s="535"/>
      <c r="BH75" s="535"/>
      <c r="BI75" s="535"/>
      <c r="BJ75" s="535"/>
      <c r="BK75" s="535"/>
      <c r="BL75" s="535"/>
      <c r="BM75" s="535"/>
      <c r="BN75" s="535"/>
      <c r="BO75" s="535"/>
      <c r="BP75" s="535"/>
      <c r="BQ75" s="535"/>
      <c r="BR75" s="535"/>
      <c r="BS75" s="535"/>
      <c r="BT75" s="535"/>
      <c r="BU75" s="535"/>
      <c r="BV75" s="535"/>
      <c r="BW75" s="535"/>
      <c r="BX75" s="535"/>
      <c r="BY75" s="535"/>
      <c r="BZ75" s="535"/>
      <c r="CA75" s="535"/>
      <c r="CB75" s="535"/>
      <c r="CC75" s="535"/>
      <c r="CD75" s="535"/>
      <c r="CE75" s="535"/>
      <c r="CF75" s="535"/>
      <c r="CG75" s="535"/>
      <c r="CH75" s="535"/>
      <c r="CI75" s="535"/>
      <c r="CJ75" s="535"/>
      <c r="CK75" s="535"/>
      <c r="CL75" s="535"/>
      <c r="CM75" s="535"/>
      <c r="CN75" s="535"/>
    </row>
    <row r="76" spans="1:92" s="536" customFormat="1" ht="21" customHeight="1" thickTop="1" thickBot="1">
      <c r="A76" s="1050"/>
      <c r="B76" s="1082"/>
      <c r="C76" s="661">
        <v>7</v>
      </c>
      <c r="D76" s="650" t="s">
        <v>1056</v>
      </c>
      <c r="E76" s="979"/>
      <c r="F76" s="377"/>
      <c r="G76" s="497"/>
      <c r="H76" s="377"/>
      <c r="I76" s="377"/>
      <c r="J76" s="498"/>
      <c r="K76" s="519"/>
      <c r="L76" s="377"/>
      <c r="M76" s="498"/>
      <c r="N76" s="498"/>
      <c r="O76" s="810"/>
      <c r="P76" s="810"/>
      <c r="Q76" s="810"/>
      <c r="R76" s="819"/>
      <c r="S76" s="838"/>
      <c r="T76" s="497"/>
      <c r="U76" s="379"/>
      <c r="V76" s="377"/>
      <c r="W76" s="498"/>
      <c r="X76" s="497"/>
      <c r="Y76" s="519"/>
      <c r="Z76" s="379"/>
      <c r="AA76" s="377"/>
      <c r="AB76" s="498"/>
      <c r="AC76" s="498"/>
      <c r="AD76" s="377"/>
      <c r="AE76" s="497"/>
      <c r="AF76" s="519"/>
      <c r="AG76" s="838"/>
      <c r="AH76" s="379"/>
      <c r="AI76" s="379"/>
      <c r="AJ76" s="377"/>
      <c r="AK76" s="498"/>
      <c r="AL76" s="377"/>
      <c r="AM76" s="497"/>
      <c r="AN76" s="377"/>
      <c r="AO76" s="377"/>
      <c r="AP76" s="377"/>
      <c r="AQ76" s="377"/>
      <c r="AR76" s="377"/>
      <c r="AS76" s="497"/>
      <c r="AT76" s="377"/>
      <c r="AU76" s="377"/>
      <c r="AV76" s="377"/>
      <c r="AW76" s="379"/>
      <c r="AX76" s="377"/>
      <c r="AY76" s="650" t="s">
        <v>1056</v>
      </c>
      <c r="AZ76" s="652">
        <v>8</v>
      </c>
      <c r="BA76" s="996"/>
      <c r="BB76" s="1050"/>
      <c r="BC76" s="535"/>
      <c r="BD76" s="535"/>
      <c r="BE76" s="717"/>
      <c r="BF76" s="535"/>
      <c r="BG76" s="535"/>
      <c r="BH76" s="535"/>
      <c r="BI76" s="535"/>
      <c r="BJ76" s="535"/>
      <c r="BK76" s="535"/>
      <c r="BL76" s="535"/>
      <c r="BM76" s="535"/>
      <c r="BN76" s="535"/>
      <c r="BO76" s="535"/>
      <c r="BP76" s="535"/>
      <c r="BQ76" s="535"/>
      <c r="BR76" s="535"/>
      <c r="BS76" s="535"/>
      <c r="BT76" s="535"/>
      <c r="BU76" s="535"/>
      <c r="BV76" s="535"/>
      <c r="BW76" s="535"/>
      <c r="BX76" s="535"/>
      <c r="BY76" s="535"/>
      <c r="BZ76" s="535"/>
      <c r="CA76" s="535"/>
      <c r="CB76" s="535"/>
      <c r="CC76" s="535"/>
      <c r="CD76" s="535"/>
      <c r="CE76" s="535"/>
      <c r="CF76" s="535"/>
      <c r="CG76" s="535"/>
      <c r="CH76" s="535"/>
      <c r="CI76" s="535"/>
      <c r="CJ76" s="535"/>
      <c r="CK76" s="535"/>
      <c r="CL76" s="535"/>
      <c r="CM76" s="535"/>
      <c r="CN76" s="535"/>
    </row>
    <row r="77" spans="1:92" s="536" customFormat="1" ht="21" customHeight="1" thickTop="1" thickBot="1">
      <c r="A77" s="1050"/>
      <c r="B77" s="1082"/>
      <c r="C77" s="646">
        <v>8</v>
      </c>
      <c r="D77" s="647" t="s">
        <v>1057</v>
      </c>
      <c r="E77" s="838"/>
      <c r="F77" s="528"/>
      <c r="G77" s="497"/>
      <c r="H77" s="497"/>
      <c r="I77" s="377"/>
      <c r="J77" s="498"/>
      <c r="K77" s="498"/>
      <c r="L77" s="377"/>
      <c r="M77" s="498"/>
      <c r="N77" s="498"/>
      <c r="O77" s="810"/>
      <c r="P77" s="810"/>
      <c r="Q77" s="810"/>
      <c r="R77" s="819"/>
      <c r="S77" s="838"/>
      <c r="T77" s="838"/>
      <c r="U77" s="379"/>
      <c r="V77" s="497"/>
      <c r="W77" s="498"/>
      <c r="X77" s="838"/>
      <c r="Y77" s="545"/>
      <c r="Z77" s="546"/>
      <c r="AA77" s="497"/>
      <c r="AB77" s="838"/>
      <c r="AC77" s="838"/>
      <c r="AD77" s="377"/>
      <c r="AE77" s="497"/>
      <c r="AF77" s="545"/>
      <c r="AG77" s="838"/>
      <c r="AH77" s="379"/>
      <c r="AI77" s="379"/>
      <c r="AJ77" s="838"/>
      <c r="AK77" s="498"/>
      <c r="AL77" s="377"/>
      <c r="AM77" s="539"/>
      <c r="AN77" s="528"/>
      <c r="AO77" s="377"/>
      <c r="AP77" s="377"/>
      <c r="AQ77" s="497"/>
      <c r="AR77" s="377"/>
      <c r="AS77" s="497"/>
      <c r="AT77" s="497"/>
      <c r="AU77" s="377"/>
      <c r="AV77" s="377"/>
      <c r="AW77" s="546"/>
      <c r="AX77" s="498"/>
      <c r="AY77" s="647" t="s">
        <v>1057</v>
      </c>
      <c r="AZ77" s="648">
        <v>9</v>
      </c>
      <c r="BA77" s="996"/>
      <c r="BB77" s="1050"/>
      <c r="BC77" s="535"/>
      <c r="BD77" s="535"/>
      <c r="BE77" s="717"/>
      <c r="BF77" s="535"/>
      <c r="BG77" s="535"/>
      <c r="BH77" s="535"/>
      <c r="BI77" s="535"/>
      <c r="BJ77" s="535"/>
      <c r="BK77" s="535"/>
      <c r="BL77" s="535"/>
      <c r="BM77" s="535"/>
      <c r="BN77" s="535"/>
      <c r="BO77" s="535"/>
      <c r="BP77" s="535"/>
      <c r="BQ77" s="535"/>
      <c r="BR77" s="535"/>
      <c r="BS77" s="535"/>
      <c r="BT77" s="535"/>
      <c r="BU77" s="535"/>
      <c r="BV77" s="535"/>
      <c r="BW77" s="535"/>
      <c r="BX77" s="535"/>
      <c r="BY77" s="535"/>
      <c r="BZ77" s="535"/>
      <c r="CA77" s="535"/>
      <c r="CB77" s="535"/>
      <c r="CC77" s="535"/>
      <c r="CD77" s="535"/>
      <c r="CE77" s="535"/>
      <c r="CF77" s="535"/>
      <c r="CG77" s="535"/>
      <c r="CH77" s="535"/>
      <c r="CI77" s="535"/>
      <c r="CJ77" s="535"/>
      <c r="CK77" s="535"/>
      <c r="CL77" s="535"/>
      <c r="CM77" s="535"/>
      <c r="CN77" s="535"/>
    </row>
    <row r="78" spans="1:92" s="536" customFormat="1" ht="21" customHeight="1" thickTop="1" thickBot="1">
      <c r="A78" s="1050"/>
      <c r="B78" s="1082"/>
      <c r="C78" s="654">
        <v>9</v>
      </c>
      <c r="D78" s="656" t="s">
        <v>1058</v>
      </c>
      <c r="E78" s="731"/>
      <c r="F78" s="727"/>
      <c r="G78" s="725"/>
      <c r="H78" s="725"/>
      <c r="I78" s="725"/>
      <c r="J78" s="728"/>
      <c r="K78" s="731"/>
      <c r="L78" s="725"/>
      <c r="M78" s="728"/>
      <c r="N78" s="728"/>
      <c r="O78" s="725"/>
      <c r="P78" s="725"/>
      <c r="Q78" s="725"/>
      <c r="R78" s="728"/>
      <c r="S78" s="728"/>
      <c r="T78" s="725"/>
      <c r="U78" s="728"/>
      <c r="V78" s="727"/>
      <c r="W78" s="742"/>
      <c r="X78" s="734"/>
      <c r="Y78" s="734"/>
      <c r="Z78" s="729"/>
      <c r="AA78" s="727"/>
      <c r="AB78" s="742"/>
      <c r="AC78" s="727"/>
      <c r="AD78" s="725"/>
      <c r="AE78" s="497"/>
      <c r="AF78" s="734"/>
      <c r="AG78" s="731"/>
      <c r="AH78" s="729"/>
      <c r="AI78" s="729"/>
      <c r="AJ78" s="742"/>
      <c r="AK78" s="728"/>
      <c r="AL78" s="727"/>
      <c r="AM78" s="727"/>
      <c r="AN78" s="725"/>
      <c r="AO78" s="725"/>
      <c r="AP78" s="725"/>
      <c r="AQ78" s="727"/>
      <c r="AR78" s="725"/>
      <c r="AS78" s="497"/>
      <c r="AT78" s="727"/>
      <c r="AU78" s="725"/>
      <c r="AV78" s="725"/>
      <c r="AW78" s="729"/>
      <c r="AX78" s="728"/>
      <c r="AY78" s="656" t="s">
        <v>1058</v>
      </c>
      <c r="AZ78" s="652">
        <v>10</v>
      </c>
      <c r="BA78" s="996"/>
      <c r="BB78" s="1050"/>
      <c r="BC78" s="535"/>
      <c r="BD78" s="535"/>
      <c r="BE78" s="717"/>
      <c r="BF78" s="535"/>
      <c r="BG78" s="535"/>
      <c r="BH78" s="535"/>
      <c r="BI78" s="535"/>
      <c r="BJ78" s="535"/>
      <c r="BK78" s="535"/>
      <c r="BL78" s="535"/>
      <c r="BM78" s="535"/>
      <c r="BN78" s="535"/>
      <c r="BO78" s="535"/>
      <c r="BP78" s="535"/>
      <c r="BQ78" s="535"/>
      <c r="BR78" s="535"/>
      <c r="BS78" s="535"/>
      <c r="BT78" s="535"/>
      <c r="BU78" s="535"/>
      <c r="BV78" s="535"/>
      <c r="BW78" s="535"/>
      <c r="BX78" s="535"/>
      <c r="BY78" s="535"/>
      <c r="BZ78" s="535"/>
      <c r="CA78" s="535"/>
      <c r="CB78" s="535"/>
      <c r="CC78" s="535"/>
      <c r="CD78" s="535"/>
      <c r="CE78" s="535"/>
      <c r="CF78" s="535"/>
      <c r="CG78" s="535"/>
      <c r="CH78" s="535"/>
      <c r="CI78" s="535"/>
      <c r="CJ78" s="535"/>
      <c r="CK78" s="535"/>
      <c r="CL78" s="535"/>
      <c r="CM78" s="535"/>
      <c r="CN78" s="535"/>
    </row>
    <row r="79" spans="1:92" s="536" customFormat="1" ht="24" customHeight="1" thickTop="1" thickBot="1">
      <c r="A79" s="1050"/>
      <c r="B79" s="1082"/>
      <c r="C79" s="654">
        <v>10</v>
      </c>
      <c r="D79" s="656" t="s">
        <v>1074</v>
      </c>
      <c r="E79" s="916"/>
      <c r="F79" s="390"/>
      <c r="G79" s="390"/>
      <c r="H79" s="390"/>
      <c r="I79" s="390"/>
      <c r="J79" s="883"/>
      <c r="K79" s="916"/>
      <c r="L79" s="486"/>
      <c r="M79" s="883"/>
      <c r="N79" s="492"/>
      <c r="O79" s="812"/>
      <c r="P79" s="812"/>
      <c r="Q79" s="812"/>
      <c r="R79" s="809"/>
      <c r="S79" s="701"/>
      <c r="T79" s="860"/>
      <c r="U79" s="494"/>
      <c r="V79" s="495"/>
      <c r="W79" s="701"/>
      <c r="X79" s="390"/>
      <c r="Y79" s="461"/>
      <c r="Z79" s="461"/>
      <c r="AA79" s="486"/>
      <c r="AB79" s="517"/>
      <c r="AC79" s="486"/>
      <c r="AD79" s="390"/>
      <c r="AE79" s="812"/>
      <c r="AF79" s="491"/>
      <c r="AG79" s="916"/>
      <c r="AH79" s="461"/>
      <c r="AI79" s="461"/>
      <c r="AJ79" s="486"/>
      <c r="AK79" s="492"/>
      <c r="AL79" s="555"/>
      <c r="AM79" s="390"/>
      <c r="AN79" s="390"/>
      <c r="AO79" s="390"/>
      <c r="AP79" s="486"/>
      <c r="AQ79" s="486"/>
      <c r="AR79" s="390"/>
      <c r="AS79" s="858"/>
      <c r="AT79" s="486"/>
      <c r="AU79" s="390"/>
      <c r="AV79" s="486"/>
      <c r="AW79" s="494"/>
      <c r="AX79" s="377"/>
      <c r="AY79" s="662" t="s">
        <v>1074</v>
      </c>
      <c r="AZ79" s="648">
        <v>11</v>
      </c>
      <c r="BA79" s="996"/>
      <c r="BB79" s="1050"/>
      <c r="BC79" s="535"/>
      <c r="BD79" s="535"/>
      <c r="BE79" s="717">
        <f>COUNTA(K79:AW79)</f>
        <v>0</v>
      </c>
      <c r="BF79" s="535"/>
      <c r="BG79" s="535"/>
      <c r="BH79" s="535"/>
      <c r="BI79" s="535"/>
      <c r="BJ79" s="535"/>
      <c r="BK79" s="535"/>
      <c r="BL79" s="535"/>
      <c r="BM79" s="535"/>
      <c r="BN79" s="535"/>
      <c r="BO79" s="535"/>
      <c r="BP79" s="535"/>
      <c r="BQ79" s="535"/>
      <c r="BR79" s="535"/>
      <c r="BS79" s="535"/>
      <c r="BT79" s="535"/>
      <c r="BU79" s="535"/>
      <c r="BV79" s="535"/>
      <c r="BW79" s="535"/>
      <c r="BX79" s="535"/>
      <c r="BY79" s="535"/>
      <c r="BZ79" s="535"/>
      <c r="CA79" s="535"/>
      <c r="CB79" s="535"/>
      <c r="CC79" s="535"/>
      <c r="CD79" s="535"/>
      <c r="CE79" s="535"/>
      <c r="CF79" s="535"/>
      <c r="CG79" s="535"/>
      <c r="CH79" s="535"/>
      <c r="CI79" s="535"/>
      <c r="CJ79" s="535"/>
      <c r="CK79" s="535"/>
      <c r="CL79" s="535"/>
      <c r="CM79" s="535"/>
      <c r="CN79" s="535"/>
    </row>
    <row r="80" spans="1:92" s="536" customFormat="1" ht="3" hidden="1" customHeight="1" thickTop="1" thickBot="1">
      <c r="A80" s="1050"/>
      <c r="B80" s="1083"/>
      <c r="C80" s="652">
        <v>12</v>
      </c>
      <c r="D80" s="651" t="s">
        <v>31</v>
      </c>
      <c r="E80" s="559"/>
      <c r="F80" s="559"/>
      <c r="G80" s="559"/>
      <c r="H80" s="559"/>
      <c r="I80" s="559"/>
      <c r="J80" s="559"/>
      <c r="K80" s="559"/>
      <c r="L80" s="560"/>
      <c r="M80" s="560"/>
      <c r="N80" s="560"/>
      <c r="O80" s="377"/>
      <c r="P80" s="377"/>
      <c r="Q80" s="377"/>
      <c r="R80" s="377"/>
      <c r="S80" s="559"/>
      <c r="T80" s="559"/>
      <c r="U80" s="379"/>
      <c r="V80" s="379"/>
      <c r="W80" s="379"/>
      <c r="X80" s="578"/>
      <c r="Y80" s="552"/>
      <c r="Z80" s="379"/>
      <c r="AA80" s="377"/>
      <c r="AB80" s="377"/>
      <c r="AC80" s="377"/>
      <c r="AD80" s="379"/>
      <c r="AE80" s="565"/>
      <c r="AF80" s="379"/>
      <c r="AG80" s="527"/>
      <c r="AH80" s="720"/>
      <c r="AI80" s="720"/>
      <c r="AJ80" s="720"/>
      <c r="AK80" s="590"/>
      <c r="AL80" s="519"/>
      <c r="AM80" s="658"/>
      <c r="AN80" s="663"/>
      <c r="AO80" s="663"/>
      <c r="AP80" s="657"/>
      <c r="AQ80" s="377"/>
      <c r="AR80" s="720"/>
      <c r="AS80" s="720"/>
      <c r="AT80" s="377"/>
      <c r="AU80" s="377"/>
      <c r="AV80" s="377"/>
      <c r="AW80" s="552"/>
      <c r="AX80" s="938"/>
      <c r="AY80" s="651" t="s">
        <v>31</v>
      </c>
      <c r="AZ80" s="652">
        <v>12</v>
      </c>
      <c r="BA80" s="997"/>
      <c r="BB80" s="1050"/>
      <c r="BC80" s="535"/>
      <c r="BD80" s="535"/>
      <c r="BE80" s="717"/>
      <c r="BF80" s="535"/>
      <c r="BG80" s="535"/>
      <c r="BH80" s="535"/>
      <c r="BI80" s="535"/>
      <c r="BJ80" s="535"/>
      <c r="BK80" s="535"/>
      <c r="BL80" s="535"/>
      <c r="BM80" s="535"/>
      <c r="BN80" s="535"/>
      <c r="BO80" s="535"/>
      <c r="BP80" s="535"/>
      <c r="BQ80" s="535"/>
      <c r="BR80" s="535"/>
      <c r="BS80" s="535"/>
      <c r="BT80" s="535"/>
      <c r="BU80" s="535"/>
      <c r="BV80" s="535"/>
      <c r="BW80" s="535"/>
      <c r="BX80" s="535"/>
      <c r="BY80" s="535"/>
      <c r="BZ80" s="535"/>
      <c r="CA80" s="535"/>
      <c r="CB80" s="535"/>
      <c r="CC80" s="535"/>
      <c r="CD80" s="535"/>
      <c r="CE80" s="535"/>
      <c r="CF80" s="535"/>
      <c r="CG80" s="535"/>
      <c r="CH80" s="535"/>
      <c r="CI80" s="535"/>
      <c r="CJ80" s="535"/>
      <c r="CK80" s="535"/>
      <c r="CL80" s="535"/>
      <c r="CM80" s="535"/>
      <c r="CN80" s="535"/>
    </row>
    <row r="81" spans="1:92" s="667" customFormat="1" ht="18" customHeight="1" thickTop="1" thickBot="1">
      <c r="A81" s="1066" t="s">
        <v>1372</v>
      </c>
      <c r="B81" s="1063" t="s">
        <v>895</v>
      </c>
      <c r="C81" s="1064"/>
      <c r="D81" s="1065"/>
      <c r="E81" s="478"/>
      <c r="F81" s="478"/>
      <c r="G81" s="478"/>
      <c r="H81" s="478"/>
      <c r="I81" s="478"/>
      <c r="J81" s="478"/>
      <c r="K81" s="586"/>
      <c r="L81" s="478"/>
      <c r="M81" s="478"/>
      <c r="N81" s="507"/>
      <c r="O81" s="818"/>
      <c r="P81" s="478"/>
      <c r="Q81" s="478"/>
      <c r="R81" s="808"/>
      <c r="S81" s="477"/>
      <c r="T81" s="951"/>
      <c r="U81" s="383"/>
      <c r="V81" s="383"/>
      <c r="W81" s="959"/>
      <c r="X81" s="477"/>
      <c r="Y81" s="477"/>
      <c r="Z81" s="813"/>
      <c r="AA81" s="478"/>
      <c r="AB81" s="478"/>
      <c r="AC81" s="478"/>
      <c r="AD81" s="510"/>
      <c r="AE81" s="478" t="s">
        <v>1374</v>
      </c>
      <c r="AF81" s="479"/>
      <c r="AG81" s="917"/>
      <c r="AH81" s="507"/>
      <c r="AI81" s="383"/>
      <c r="AJ81" s="478"/>
      <c r="AK81" s="803"/>
      <c r="AL81" s="507"/>
      <c r="AM81" s="478"/>
      <c r="AN81" s="383"/>
      <c r="AO81" s="525"/>
      <c r="AP81" s="478"/>
      <c r="AQ81" s="507"/>
      <c r="AR81" s="683"/>
      <c r="AS81" s="577"/>
      <c r="AT81" s="478"/>
      <c r="AU81" s="383"/>
      <c r="AV81" s="478"/>
      <c r="AW81" s="478"/>
      <c r="AX81" s="972"/>
      <c r="AY81" s="983" t="s">
        <v>222</v>
      </c>
      <c r="AZ81" s="984"/>
      <c r="BA81" s="985"/>
      <c r="BB81" s="1066" t="s">
        <v>33</v>
      </c>
      <c r="BC81" s="666"/>
      <c r="BD81" s="666"/>
      <c r="BE81" s="719"/>
      <c r="BF81" s="666"/>
      <c r="BG81" s="666"/>
      <c r="BH81" s="666"/>
      <c r="BI81" s="666"/>
      <c r="BJ81" s="666"/>
      <c r="BK81" s="666"/>
      <c r="BL81" s="666"/>
      <c r="BM81" s="666"/>
      <c r="BN81" s="666"/>
      <c r="BO81" s="666"/>
      <c r="BP81" s="666"/>
      <c r="BQ81" s="666"/>
      <c r="BR81" s="666"/>
      <c r="BS81" s="666"/>
      <c r="BT81" s="666"/>
      <c r="BU81" s="666"/>
      <c r="BV81" s="666"/>
      <c r="BW81" s="666"/>
      <c r="BX81" s="666"/>
      <c r="BY81" s="666"/>
      <c r="BZ81" s="666"/>
      <c r="CA81" s="666"/>
      <c r="CB81" s="666"/>
      <c r="CC81" s="666"/>
      <c r="CD81" s="666"/>
      <c r="CE81" s="666"/>
      <c r="CF81" s="666"/>
      <c r="CG81" s="666"/>
      <c r="CH81" s="666"/>
      <c r="CI81" s="666"/>
      <c r="CJ81" s="666"/>
      <c r="CK81" s="666"/>
      <c r="CL81" s="666"/>
      <c r="CM81" s="666"/>
      <c r="CN81" s="666"/>
    </row>
    <row r="82" spans="1:92" s="536" customFormat="1" ht="21.75" customHeight="1" thickTop="1" thickBot="1">
      <c r="A82" s="1066"/>
      <c r="B82" s="1014" t="s">
        <v>14</v>
      </c>
      <c r="C82" s="668">
        <v>1</v>
      </c>
      <c r="D82" s="669" t="s">
        <v>1050</v>
      </c>
      <c r="E82" s="485"/>
      <c r="F82" s="518"/>
      <c r="G82" s="518"/>
      <c r="H82" s="485"/>
      <c r="I82" s="485"/>
      <c r="J82" s="518"/>
      <c r="K82" s="518"/>
      <c r="L82" s="498"/>
      <c r="M82" s="498"/>
      <c r="N82" s="498"/>
      <c r="O82" s="810"/>
      <c r="P82" s="810"/>
      <c r="Q82" s="810"/>
      <c r="R82" s="895"/>
      <c r="S82" s="518"/>
      <c r="T82" s="485"/>
      <c r="U82" s="485"/>
      <c r="V82" s="379"/>
      <c r="W82" s="514"/>
      <c r="X82" s="485"/>
      <c r="Y82" s="485"/>
      <c r="Z82" s="821"/>
      <c r="AA82" s="485"/>
      <c r="AB82" s="485"/>
      <c r="AC82" s="485"/>
      <c r="AD82" s="379"/>
      <c r="AE82" s="897" t="s">
        <v>1375</v>
      </c>
      <c r="AF82" s="377"/>
      <c r="AG82" s="915"/>
      <c r="AH82" s="514"/>
      <c r="AI82" s="377"/>
      <c r="AJ82" s="485"/>
      <c r="AK82" s="514"/>
      <c r="AL82" s="498"/>
      <c r="AM82" s="485"/>
      <c r="AN82" s="485"/>
      <c r="AO82" s="498"/>
      <c r="AP82" s="485"/>
      <c r="AQ82" s="514"/>
      <c r="AR82" s="514"/>
      <c r="AS82" s="485"/>
      <c r="AT82" s="485"/>
      <c r="AU82" s="485"/>
      <c r="AV82" s="377"/>
      <c r="AW82" s="379"/>
      <c r="AX82" s="485"/>
      <c r="AY82" s="704" t="s">
        <v>1050</v>
      </c>
      <c r="AZ82" s="670">
        <v>1</v>
      </c>
      <c r="BA82" s="1001" t="s">
        <v>14</v>
      </c>
      <c r="BB82" s="1066"/>
      <c r="BC82" s="535"/>
      <c r="BD82" s="535"/>
      <c r="BE82" s="717"/>
      <c r="BF82" s="535"/>
      <c r="BG82" s="535"/>
      <c r="BH82" s="535"/>
      <c r="BI82" s="535"/>
      <c r="BJ82" s="535"/>
      <c r="BK82" s="535"/>
      <c r="BL82" s="535"/>
      <c r="BM82" s="535"/>
      <c r="BN82" s="535"/>
      <c r="BO82" s="535"/>
      <c r="BP82" s="535"/>
      <c r="BQ82" s="535"/>
      <c r="BR82" s="535"/>
      <c r="BS82" s="535"/>
      <c r="BT82" s="535"/>
      <c r="BU82" s="535"/>
      <c r="BV82" s="535"/>
      <c r="BW82" s="535"/>
      <c r="BX82" s="535"/>
      <c r="BY82" s="535"/>
      <c r="BZ82" s="535"/>
      <c r="CA82" s="535"/>
      <c r="CB82" s="535"/>
      <c r="CC82" s="535"/>
      <c r="CD82" s="535"/>
      <c r="CE82" s="535"/>
      <c r="CF82" s="535"/>
      <c r="CG82" s="535"/>
      <c r="CH82" s="535"/>
      <c r="CI82" s="535"/>
      <c r="CJ82" s="535"/>
      <c r="CK82" s="535"/>
      <c r="CL82" s="535"/>
      <c r="CM82" s="535"/>
      <c r="CN82" s="535"/>
    </row>
    <row r="83" spans="1:92" s="536" customFormat="1" ht="21.75" customHeight="1" thickTop="1" thickBot="1">
      <c r="A83" s="1066"/>
      <c r="B83" s="1015"/>
      <c r="C83" s="671">
        <v>2</v>
      </c>
      <c r="D83" s="672" t="s">
        <v>1051</v>
      </c>
      <c r="E83" s="377"/>
      <c r="F83" s="377"/>
      <c r="G83" s="497"/>
      <c r="H83" s="377"/>
      <c r="I83" s="497"/>
      <c r="J83" s="377"/>
      <c r="K83" s="497"/>
      <c r="L83" s="498"/>
      <c r="M83" s="498"/>
      <c r="N83" s="498"/>
      <c r="O83" s="810"/>
      <c r="P83" s="810"/>
      <c r="Q83" s="810"/>
      <c r="R83" s="819"/>
      <c r="S83" s="497"/>
      <c r="T83" s="377"/>
      <c r="U83" s="377"/>
      <c r="V83" s="379"/>
      <c r="W83" s="498"/>
      <c r="X83" s="377"/>
      <c r="Y83" s="377"/>
      <c r="Z83" s="810"/>
      <c r="AA83" s="377"/>
      <c r="AB83" s="498"/>
      <c r="AC83" s="377"/>
      <c r="AD83" s="379"/>
      <c r="AE83" s="497" t="s">
        <v>1376</v>
      </c>
      <c r="AF83" s="377"/>
      <c r="AG83" s="379"/>
      <c r="AH83" s="498"/>
      <c r="AI83" s="377"/>
      <c r="AJ83" s="377"/>
      <c r="AK83" s="498"/>
      <c r="AL83" s="498"/>
      <c r="AM83" s="377"/>
      <c r="AN83" s="377"/>
      <c r="AO83" s="377"/>
      <c r="AP83" s="377"/>
      <c r="AQ83" s="498"/>
      <c r="AR83" s="377"/>
      <c r="AS83" s="377"/>
      <c r="AT83" s="377"/>
      <c r="AU83" s="377"/>
      <c r="AV83" s="498"/>
      <c r="AW83" s="377"/>
      <c r="AX83" s="377"/>
      <c r="AY83" s="705" t="s">
        <v>1051</v>
      </c>
      <c r="AZ83" s="674">
        <v>2</v>
      </c>
      <c r="BA83" s="990"/>
      <c r="BB83" s="1066"/>
      <c r="BC83" s="535"/>
      <c r="BD83" s="535"/>
      <c r="BE83" s="717"/>
      <c r="BF83" s="535"/>
      <c r="BG83" s="535"/>
      <c r="BH83" s="535"/>
      <c r="BI83" s="535"/>
      <c r="BJ83" s="535"/>
      <c r="BK83" s="535"/>
      <c r="BL83" s="535"/>
      <c r="BM83" s="535"/>
      <c r="BN83" s="535"/>
      <c r="BO83" s="535"/>
      <c r="BP83" s="535"/>
      <c r="BQ83" s="535"/>
      <c r="BR83" s="535"/>
      <c r="BS83" s="535"/>
      <c r="BT83" s="535"/>
      <c r="BU83" s="535"/>
      <c r="BV83" s="535"/>
      <c r="BW83" s="535"/>
      <c r="BX83" s="535"/>
      <c r="BY83" s="535"/>
      <c r="BZ83" s="535"/>
      <c r="CA83" s="535"/>
      <c r="CB83" s="535"/>
      <c r="CC83" s="535"/>
      <c r="CD83" s="535"/>
      <c r="CE83" s="535"/>
      <c r="CF83" s="535"/>
      <c r="CG83" s="535"/>
      <c r="CH83" s="535"/>
      <c r="CI83" s="535"/>
      <c r="CJ83" s="535"/>
      <c r="CK83" s="535"/>
      <c r="CL83" s="535"/>
      <c r="CM83" s="535"/>
      <c r="CN83" s="535"/>
    </row>
    <row r="84" spans="1:92" s="536" customFormat="1" ht="21" customHeight="1" thickTop="1" thickBot="1">
      <c r="A84" s="1066"/>
      <c r="B84" s="1015"/>
      <c r="C84" s="675">
        <v>3</v>
      </c>
      <c r="D84" s="669" t="s">
        <v>1052</v>
      </c>
      <c r="E84" s="497"/>
      <c r="F84" s="377"/>
      <c r="G84" s="497"/>
      <c r="H84" s="377"/>
      <c r="I84" s="377"/>
      <c r="J84" s="377"/>
      <c r="K84" s="497"/>
      <c r="L84" s="498"/>
      <c r="M84" s="498"/>
      <c r="N84" s="498"/>
      <c r="O84" s="810"/>
      <c r="P84" s="811"/>
      <c r="Q84" s="810"/>
      <c r="R84" s="819"/>
      <c r="S84" s="838"/>
      <c r="T84" s="377"/>
      <c r="U84" s="528"/>
      <c r="V84" s="379"/>
      <c r="W84" s="838"/>
      <c r="X84" s="377"/>
      <c r="Y84" s="377"/>
      <c r="Z84" s="819"/>
      <c r="AA84" s="497"/>
      <c r="AB84" s="838"/>
      <c r="AC84" s="497"/>
      <c r="AD84" s="379"/>
      <c r="AE84" s="497"/>
      <c r="AF84" s="546"/>
      <c r="AG84" s="377"/>
      <c r="AH84" s="498"/>
      <c r="AI84" s="528"/>
      <c r="AJ84" s="498"/>
      <c r="AK84" s="543"/>
      <c r="AL84" s="498"/>
      <c r="AM84" s="377"/>
      <c r="AN84" s="377"/>
      <c r="AO84" s="377"/>
      <c r="AP84" s="377"/>
      <c r="AQ84" s="498"/>
      <c r="AR84" s="377"/>
      <c r="AS84" s="377"/>
      <c r="AT84" s="497"/>
      <c r="AU84" s="377"/>
      <c r="AV84" s="377"/>
      <c r="AW84" s="377"/>
      <c r="AX84" s="498"/>
      <c r="AY84" s="704" t="s">
        <v>1052</v>
      </c>
      <c r="AZ84" s="570">
        <v>3</v>
      </c>
      <c r="BA84" s="990"/>
      <c r="BB84" s="1066"/>
      <c r="BC84" s="535"/>
      <c r="BD84" s="535"/>
      <c r="BE84" s="717"/>
      <c r="BF84" s="535"/>
      <c r="BG84" s="535"/>
      <c r="BH84" s="535"/>
      <c r="BI84" s="535"/>
      <c r="BJ84" s="535"/>
      <c r="BK84" s="535"/>
      <c r="BL84" s="535"/>
      <c r="BM84" s="535"/>
      <c r="BN84" s="535"/>
      <c r="BO84" s="535"/>
      <c r="BP84" s="535"/>
      <c r="BQ84" s="535"/>
      <c r="BR84" s="535"/>
      <c r="BS84" s="535"/>
      <c r="BT84" s="535"/>
      <c r="BU84" s="535"/>
      <c r="BV84" s="535"/>
      <c r="BW84" s="535"/>
      <c r="BX84" s="535"/>
      <c r="BY84" s="535"/>
      <c r="BZ84" s="535"/>
      <c r="CA84" s="535"/>
      <c r="CB84" s="535"/>
      <c r="CC84" s="535"/>
      <c r="CD84" s="535"/>
      <c r="CE84" s="535"/>
      <c r="CF84" s="535"/>
      <c r="CG84" s="535"/>
      <c r="CH84" s="535"/>
      <c r="CI84" s="535"/>
      <c r="CJ84" s="535"/>
      <c r="CK84" s="535"/>
      <c r="CL84" s="535"/>
      <c r="CM84" s="535"/>
      <c r="CN84" s="535"/>
    </row>
    <row r="85" spans="1:92" s="536" customFormat="1" ht="20.25" customHeight="1" thickTop="1" thickBot="1">
      <c r="A85" s="1066"/>
      <c r="B85" s="1015"/>
      <c r="C85" s="566">
        <v>4</v>
      </c>
      <c r="D85" s="676" t="s">
        <v>1053</v>
      </c>
      <c r="E85" s="727"/>
      <c r="F85" s="725"/>
      <c r="G85" s="725"/>
      <c r="H85" s="727"/>
      <c r="I85" s="725"/>
      <c r="J85" s="725"/>
      <c r="K85" s="857"/>
      <c r="L85" s="728"/>
      <c r="M85" s="728"/>
      <c r="N85" s="728"/>
      <c r="O85" s="725"/>
      <c r="P85" s="725"/>
      <c r="Q85" s="725"/>
      <c r="R85" s="728"/>
      <c r="S85" s="725"/>
      <c r="T85" s="725"/>
      <c r="U85" s="725"/>
      <c r="V85" s="725"/>
      <c r="W85" s="742"/>
      <c r="X85" s="734"/>
      <c r="Y85" s="725"/>
      <c r="Z85" s="725"/>
      <c r="AA85" s="727"/>
      <c r="AB85" s="727"/>
      <c r="AC85" s="727"/>
      <c r="AD85" s="729"/>
      <c r="AE85" s="727" t="s">
        <v>1220</v>
      </c>
      <c r="AF85" s="734"/>
      <c r="AG85" s="728"/>
      <c r="AH85" s="728"/>
      <c r="AI85" s="729"/>
      <c r="AJ85" s="742"/>
      <c r="AK85" s="728"/>
      <c r="AL85" s="728"/>
      <c r="AM85" s="727"/>
      <c r="AN85" s="729"/>
      <c r="AO85" s="725"/>
      <c r="AP85" s="727"/>
      <c r="AQ85" s="734"/>
      <c r="AR85" s="725"/>
      <c r="AS85" s="725"/>
      <c r="AT85" s="727"/>
      <c r="AU85" s="725"/>
      <c r="AV85" s="728"/>
      <c r="AW85" s="729"/>
      <c r="AX85" s="728"/>
      <c r="AY85" s="706" t="s">
        <v>1053</v>
      </c>
      <c r="AZ85" s="674">
        <v>4</v>
      </c>
      <c r="BA85" s="990"/>
      <c r="BB85" s="1066"/>
      <c r="BC85" s="535"/>
      <c r="BD85" s="535"/>
      <c r="BE85" s="717"/>
      <c r="BF85" s="535"/>
      <c r="BG85" s="535"/>
      <c r="BH85" s="535"/>
      <c r="BI85" s="535"/>
      <c r="BJ85" s="535"/>
      <c r="BK85" s="535"/>
      <c r="BL85" s="535"/>
      <c r="BM85" s="535"/>
      <c r="BN85" s="535"/>
      <c r="BO85" s="535"/>
      <c r="BP85" s="535"/>
      <c r="BQ85" s="535"/>
      <c r="BR85" s="535"/>
      <c r="BS85" s="535"/>
      <c r="BT85" s="535"/>
      <c r="BU85" s="535"/>
      <c r="BV85" s="535"/>
      <c r="BW85" s="535"/>
      <c r="BX85" s="535"/>
      <c r="BY85" s="535"/>
      <c r="BZ85" s="535"/>
      <c r="CA85" s="535"/>
      <c r="CB85" s="535"/>
      <c r="CC85" s="535"/>
      <c r="CD85" s="535"/>
      <c r="CE85" s="535"/>
      <c r="CF85" s="535"/>
      <c r="CG85" s="535"/>
      <c r="CH85" s="535"/>
      <c r="CI85" s="535"/>
      <c r="CJ85" s="535"/>
      <c r="CK85" s="535"/>
      <c r="CL85" s="535"/>
      <c r="CM85" s="535"/>
      <c r="CN85" s="535"/>
    </row>
    <row r="86" spans="1:92" s="536" customFormat="1" ht="20.25" customHeight="1" thickTop="1" thickBot="1">
      <c r="A86" s="1066"/>
      <c r="B86" s="1015"/>
      <c r="C86" s="566">
        <v>5</v>
      </c>
      <c r="D86" s="567" t="s">
        <v>1054</v>
      </c>
      <c r="E86" s="576"/>
      <c r="F86" s="390"/>
      <c r="G86" s="390"/>
      <c r="H86" s="390"/>
      <c r="I86" s="390"/>
      <c r="J86" s="390"/>
      <c r="K86" s="568"/>
      <c r="L86" s="883"/>
      <c r="M86" s="883"/>
      <c r="N86" s="492"/>
      <c r="O86" s="812"/>
      <c r="P86" s="812"/>
      <c r="Q86" s="812"/>
      <c r="R86" s="809"/>
      <c r="S86" s="860"/>
      <c r="T86" s="390"/>
      <c r="U86" s="390"/>
      <c r="V86" s="461"/>
      <c r="W86" s="701"/>
      <c r="X86" s="390"/>
      <c r="Y86" s="390"/>
      <c r="Z86" s="812"/>
      <c r="AA86" s="486"/>
      <c r="AB86" s="486"/>
      <c r="AC86" s="486"/>
      <c r="AD86" s="461"/>
      <c r="AE86" s="850" t="s">
        <v>1151</v>
      </c>
      <c r="AF86" s="498"/>
      <c r="AG86" s="461"/>
      <c r="AH86" s="492"/>
      <c r="AI86" s="390"/>
      <c r="AJ86" s="486"/>
      <c r="AK86" s="492"/>
      <c r="AL86" s="556"/>
      <c r="AM86" s="486"/>
      <c r="AN86" s="390"/>
      <c r="AO86" s="390"/>
      <c r="AP86" s="390"/>
      <c r="AQ86" s="517"/>
      <c r="AR86" s="390"/>
      <c r="AS86" s="495"/>
      <c r="AT86" s="486"/>
      <c r="AU86" s="390"/>
      <c r="AV86" s="486"/>
      <c r="AW86" s="390"/>
      <c r="AX86" s="377"/>
      <c r="AY86" s="707" t="s">
        <v>1054</v>
      </c>
      <c r="AZ86" s="570">
        <v>5</v>
      </c>
      <c r="BA86" s="990"/>
      <c r="BB86" s="1066"/>
      <c r="BC86" s="535"/>
      <c r="BD86" s="535"/>
      <c r="BE86" s="717">
        <f>COUNTA(K86:AW86)</f>
        <v>1</v>
      </c>
      <c r="BF86" s="535"/>
      <c r="BG86" s="535"/>
      <c r="BH86" s="535"/>
      <c r="BI86" s="535"/>
      <c r="BJ86" s="535"/>
      <c r="BK86" s="535"/>
      <c r="BL86" s="535"/>
      <c r="BM86" s="535"/>
      <c r="BN86" s="535"/>
      <c r="BO86" s="535"/>
      <c r="BP86" s="535"/>
      <c r="BQ86" s="535"/>
      <c r="BR86" s="535"/>
      <c r="BS86" s="535"/>
      <c r="BT86" s="535"/>
      <c r="BU86" s="535"/>
      <c r="BV86" s="535"/>
      <c r="BW86" s="535"/>
      <c r="BX86" s="535"/>
      <c r="BY86" s="535"/>
      <c r="BZ86" s="535"/>
      <c r="CA86" s="535"/>
      <c r="CB86" s="535"/>
      <c r="CC86" s="535"/>
      <c r="CD86" s="535"/>
      <c r="CE86" s="535"/>
      <c r="CF86" s="535"/>
      <c r="CG86" s="535"/>
      <c r="CH86" s="535"/>
      <c r="CI86" s="535"/>
      <c r="CJ86" s="535"/>
      <c r="CK86" s="535"/>
      <c r="CL86" s="535"/>
      <c r="CM86" s="535"/>
      <c r="CN86" s="535"/>
    </row>
    <row r="87" spans="1:92" s="536" customFormat="1" ht="1.5" hidden="1" customHeight="1" thickTop="1" thickBot="1">
      <c r="A87" s="1066"/>
      <c r="B87" s="1016"/>
      <c r="C87" s="674"/>
      <c r="D87" s="673"/>
      <c r="E87" s="558"/>
      <c r="F87" s="552"/>
      <c r="G87" s="559"/>
      <c r="H87" s="559"/>
      <c r="I87" s="560"/>
      <c r="J87" s="560"/>
      <c r="K87" s="558"/>
      <c r="L87" s="553"/>
      <c r="M87" s="559"/>
      <c r="N87" s="553"/>
      <c r="O87" s="552"/>
      <c r="P87" s="497"/>
      <c r="Q87" s="552"/>
      <c r="R87" s="377"/>
      <c r="S87" s="558"/>
      <c r="T87" s="604"/>
      <c r="U87" s="380"/>
      <c r="V87" s="379"/>
      <c r="W87" s="498"/>
      <c r="X87" s="377"/>
      <c r="Y87" s="377"/>
      <c r="Z87" s="379"/>
      <c r="AA87" s="377"/>
      <c r="AB87" s="377"/>
      <c r="AC87" s="377"/>
      <c r="AD87" s="377"/>
      <c r="AE87" s="552"/>
      <c r="AF87" s="554"/>
      <c r="AG87" s="527"/>
      <c r="AH87" s="519"/>
      <c r="AI87" s="519"/>
      <c r="AJ87" s="519"/>
      <c r="AK87" s="519"/>
      <c r="AL87" s="519"/>
      <c r="AM87" s="377"/>
      <c r="AN87" s="720"/>
      <c r="AO87" s="720"/>
      <c r="AP87" s="720"/>
      <c r="AQ87" s="498"/>
      <c r="AR87" s="590"/>
      <c r="AS87" s="519"/>
      <c r="AT87" s="498"/>
      <c r="AU87" s="377"/>
      <c r="AV87" s="377"/>
      <c r="AW87" s="377"/>
      <c r="AX87" s="937"/>
      <c r="AY87" s="673" t="s">
        <v>27</v>
      </c>
      <c r="AZ87" s="674">
        <v>6</v>
      </c>
      <c r="BA87" s="1002"/>
      <c r="BB87" s="1066"/>
      <c r="BC87" s="535"/>
      <c r="BD87" s="535"/>
      <c r="BE87" s="717"/>
      <c r="BF87" s="535"/>
      <c r="BG87" s="535"/>
      <c r="BH87" s="535"/>
      <c r="BI87" s="535"/>
      <c r="BJ87" s="535"/>
      <c r="BK87" s="535"/>
      <c r="BL87" s="535"/>
      <c r="BM87" s="535"/>
      <c r="BN87" s="535"/>
      <c r="BO87" s="535"/>
      <c r="BP87" s="535"/>
      <c r="BQ87" s="535"/>
      <c r="BR87" s="535"/>
      <c r="BS87" s="535"/>
      <c r="BT87" s="535"/>
      <c r="BU87" s="535"/>
      <c r="BV87" s="535"/>
      <c r="BW87" s="535"/>
      <c r="BX87" s="535"/>
      <c r="BY87" s="535"/>
      <c r="BZ87" s="535"/>
      <c r="CA87" s="535"/>
      <c r="CB87" s="535"/>
      <c r="CC87" s="535"/>
      <c r="CD87" s="535"/>
      <c r="CE87" s="535"/>
      <c r="CF87" s="535"/>
      <c r="CG87" s="535"/>
      <c r="CH87" s="535"/>
      <c r="CI87" s="535"/>
      <c r="CJ87" s="535"/>
      <c r="CK87" s="535"/>
      <c r="CL87" s="535"/>
      <c r="CM87" s="535"/>
      <c r="CN87" s="535"/>
    </row>
    <row r="88" spans="1:92" s="667" customFormat="1" ht="19.5" customHeight="1" thickTop="1" thickBot="1">
      <c r="A88" s="1066"/>
      <c r="B88" s="1063" t="s">
        <v>895</v>
      </c>
      <c r="C88" s="1064"/>
      <c r="D88" s="1065"/>
      <c r="E88" s="507"/>
      <c r="F88" s="478"/>
      <c r="G88" s="478"/>
      <c r="H88" s="478"/>
      <c r="I88" s="478"/>
      <c r="J88" s="478"/>
      <c r="K88" s="586"/>
      <c r="L88" s="478"/>
      <c r="M88" s="478"/>
      <c r="N88" s="477"/>
      <c r="O88" s="818"/>
      <c r="P88" s="478"/>
      <c r="Q88" s="478"/>
      <c r="R88" s="808"/>
      <c r="S88" s="477"/>
      <c r="T88" s="477"/>
      <c r="U88" s="383"/>
      <c r="V88" s="383"/>
      <c r="W88" s="959"/>
      <c r="X88" s="477"/>
      <c r="Y88" s="477"/>
      <c r="Z88" s="813"/>
      <c r="AA88" s="478"/>
      <c r="AB88" s="478"/>
      <c r="AC88" s="478"/>
      <c r="AD88" s="510"/>
      <c r="AE88" s="478" t="s">
        <v>1374</v>
      </c>
      <c r="AF88" s="479"/>
      <c r="AG88" s="917"/>
      <c r="AH88" s="928"/>
      <c r="AI88" s="383"/>
      <c r="AJ88" s="477"/>
      <c r="AK88" s="508"/>
      <c r="AL88" s="507"/>
      <c r="AM88" s="478"/>
      <c r="AN88" s="525"/>
      <c r="AO88" s="525"/>
      <c r="AP88" s="525"/>
      <c r="AQ88" s="507"/>
      <c r="AR88" s="683"/>
      <c r="AS88" s="385"/>
      <c r="AT88" s="478"/>
      <c r="AU88" s="383"/>
      <c r="AV88" s="478"/>
      <c r="AW88" s="478"/>
      <c r="AX88" s="972"/>
      <c r="AY88" s="983" t="s">
        <v>222</v>
      </c>
      <c r="AZ88" s="984"/>
      <c r="BA88" s="985"/>
      <c r="BB88" s="1066"/>
      <c r="BC88" s="666"/>
      <c r="BD88" s="666"/>
      <c r="BE88" s="719"/>
      <c r="BF88" s="666"/>
      <c r="BG88" s="666"/>
      <c r="BH88" s="666"/>
      <c r="BI88" s="666"/>
      <c r="BJ88" s="666"/>
      <c r="BK88" s="666"/>
      <c r="BL88" s="666"/>
      <c r="BM88" s="666"/>
      <c r="BN88" s="666"/>
      <c r="BO88" s="666"/>
      <c r="BP88" s="666"/>
      <c r="BQ88" s="666"/>
      <c r="BR88" s="666"/>
      <c r="BS88" s="666"/>
      <c r="BT88" s="666"/>
      <c r="BU88" s="666"/>
      <c r="BV88" s="666"/>
      <c r="BW88" s="666"/>
      <c r="BX88" s="666"/>
      <c r="BY88" s="666"/>
      <c r="BZ88" s="666"/>
      <c r="CA88" s="666"/>
      <c r="CB88" s="666"/>
      <c r="CC88" s="666"/>
      <c r="CD88" s="666"/>
      <c r="CE88" s="666"/>
      <c r="CF88" s="666"/>
      <c r="CG88" s="666"/>
      <c r="CH88" s="666"/>
      <c r="CI88" s="666"/>
      <c r="CJ88" s="666"/>
      <c r="CK88" s="666"/>
      <c r="CL88" s="666"/>
      <c r="CM88" s="666"/>
      <c r="CN88" s="666"/>
    </row>
    <row r="89" spans="1:92" s="536" customFormat="1" ht="21" customHeight="1" thickTop="1" thickBot="1">
      <c r="A89" s="1066"/>
      <c r="B89" s="1068" t="s">
        <v>15</v>
      </c>
      <c r="C89" s="668">
        <v>6</v>
      </c>
      <c r="D89" s="669" t="s">
        <v>1055</v>
      </c>
      <c r="E89" s="915"/>
      <c r="F89" s="518"/>
      <c r="G89" s="518"/>
      <c r="H89" s="485"/>
      <c r="I89" s="518"/>
      <c r="J89" s="518"/>
      <c r="K89" s="518"/>
      <c r="L89" s="498"/>
      <c r="M89" s="377"/>
      <c r="N89" s="498"/>
      <c r="O89" s="810"/>
      <c r="P89" s="810"/>
      <c r="Q89" s="810"/>
      <c r="R89" s="895"/>
      <c r="S89" s="518"/>
      <c r="T89" s="518"/>
      <c r="U89" s="485"/>
      <c r="V89" s="379"/>
      <c r="W89" s="514"/>
      <c r="X89" s="485"/>
      <c r="Y89" s="485"/>
      <c r="Z89" s="939"/>
      <c r="AA89" s="485"/>
      <c r="AB89" s="485"/>
      <c r="AC89" s="485"/>
      <c r="AD89" s="379"/>
      <c r="AE89" s="897" t="s">
        <v>1375</v>
      </c>
      <c r="AF89" s="377"/>
      <c r="AG89" s="915"/>
      <c r="AH89" s="485"/>
      <c r="AI89" s="377"/>
      <c r="AJ89" s="518"/>
      <c r="AK89" s="896"/>
      <c r="AL89" s="498"/>
      <c r="AM89" s="485"/>
      <c r="AN89" s="498"/>
      <c r="AO89" s="498"/>
      <c r="AP89" s="498"/>
      <c r="AQ89" s="514"/>
      <c r="AR89" s="514"/>
      <c r="AS89" s="511"/>
      <c r="AT89" s="485"/>
      <c r="AU89" s="485"/>
      <c r="AV89" s="377"/>
      <c r="AW89" s="379"/>
      <c r="AX89" s="485"/>
      <c r="AY89" s="677" t="s">
        <v>1055</v>
      </c>
      <c r="AZ89" s="570">
        <v>7</v>
      </c>
      <c r="BA89" s="998" t="s">
        <v>15</v>
      </c>
      <c r="BB89" s="1066"/>
      <c r="BC89" s="535"/>
      <c r="BD89" s="535"/>
      <c r="BE89" s="717"/>
      <c r="BF89" s="535"/>
      <c r="BG89" s="535"/>
      <c r="BH89" s="535"/>
      <c r="BI89" s="535"/>
      <c r="BJ89" s="535"/>
      <c r="BK89" s="535"/>
      <c r="BL89" s="535"/>
      <c r="BM89" s="535"/>
      <c r="BN89" s="535"/>
      <c r="BO89" s="535"/>
      <c r="BP89" s="535"/>
      <c r="BQ89" s="535"/>
      <c r="BR89" s="535"/>
      <c r="BS89" s="535"/>
      <c r="BT89" s="535"/>
      <c r="BU89" s="535"/>
      <c r="BV89" s="535"/>
      <c r="BW89" s="535"/>
      <c r="BX89" s="535"/>
      <c r="BY89" s="535"/>
      <c r="BZ89" s="535"/>
      <c r="CA89" s="535"/>
      <c r="CB89" s="535"/>
      <c r="CC89" s="535"/>
      <c r="CD89" s="535"/>
      <c r="CE89" s="535"/>
      <c r="CF89" s="535"/>
      <c r="CG89" s="535"/>
      <c r="CH89" s="535"/>
      <c r="CI89" s="535"/>
      <c r="CJ89" s="535"/>
      <c r="CK89" s="535"/>
      <c r="CL89" s="535"/>
      <c r="CM89" s="535"/>
      <c r="CN89" s="535"/>
    </row>
    <row r="90" spans="1:92" s="536" customFormat="1" ht="21" customHeight="1" thickTop="1" thickBot="1">
      <c r="A90" s="1066"/>
      <c r="B90" s="1069"/>
      <c r="C90" s="678">
        <v>7</v>
      </c>
      <c r="D90" s="672" t="s">
        <v>1056</v>
      </c>
      <c r="E90" s="979"/>
      <c r="F90" s="377"/>
      <c r="G90" s="497"/>
      <c r="H90" s="377"/>
      <c r="I90" s="377"/>
      <c r="J90" s="377"/>
      <c r="K90" s="497"/>
      <c r="L90" s="498"/>
      <c r="M90" s="377"/>
      <c r="N90" s="498"/>
      <c r="O90" s="810"/>
      <c r="P90" s="810"/>
      <c r="Q90" s="810"/>
      <c r="R90" s="819"/>
      <c r="S90" s="497"/>
      <c r="T90" s="497"/>
      <c r="U90" s="377"/>
      <c r="V90" s="379"/>
      <c r="W90" s="498"/>
      <c r="X90" s="377"/>
      <c r="Y90" s="377"/>
      <c r="Z90" s="810"/>
      <c r="AA90" s="377"/>
      <c r="AB90" s="498"/>
      <c r="AC90" s="377"/>
      <c r="AD90" s="379"/>
      <c r="AE90" s="497" t="s">
        <v>1376</v>
      </c>
      <c r="AF90" s="377"/>
      <c r="AG90" s="379"/>
      <c r="AH90" s="377"/>
      <c r="AI90" s="377"/>
      <c r="AJ90" s="497"/>
      <c r="AK90" s="920"/>
      <c r="AL90" s="498"/>
      <c r="AM90" s="377"/>
      <c r="AN90" s="377"/>
      <c r="AO90" s="377"/>
      <c r="AP90" s="377"/>
      <c r="AQ90" s="498"/>
      <c r="AR90" s="377"/>
      <c r="AS90" s="379"/>
      <c r="AT90" s="377"/>
      <c r="AU90" s="377"/>
      <c r="AV90" s="498"/>
      <c r="AW90" s="377"/>
      <c r="AX90" s="377"/>
      <c r="AY90" s="679" t="s">
        <v>1056</v>
      </c>
      <c r="AZ90" s="674">
        <v>8</v>
      </c>
      <c r="BA90" s="999"/>
      <c r="BB90" s="1066"/>
      <c r="BC90" s="535"/>
      <c r="BD90" s="535"/>
      <c r="BE90" s="717"/>
      <c r="BF90" s="535"/>
      <c r="BG90" s="535"/>
      <c r="BH90" s="535"/>
      <c r="BI90" s="535"/>
      <c r="BJ90" s="535"/>
      <c r="BK90" s="535"/>
      <c r="BL90" s="535"/>
      <c r="BM90" s="535"/>
      <c r="BN90" s="535"/>
      <c r="BO90" s="535"/>
      <c r="BP90" s="535"/>
      <c r="BQ90" s="535"/>
      <c r="BR90" s="535"/>
      <c r="BS90" s="535"/>
      <c r="BT90" s="535"/>
      <c r="BU90" s="535"/>
      <c r="BV90" s="535"/>
      <c r="BW90" s="535"/>
      <c r="BX90" s="535"/>
      <c r="BY90" s="535"/>
      <c r="BZ90" s="535"/>
      <c r="CA90" s="535"/>
      <c r="CB90" s="535"/>
      <c r="CC90" s="535"/>
      <c r="CD90" s="535"/>
      <c r="CE90" s="535"/>
      <c r="CF90" s="535"/>
      <c r="CG90" s="535"/>
      <c r="CH90" s="535"/>
      <c r="CI90" s="535"/>
      <c r="CJ90" s="535"/>
      <c r="CK90" s="535"/>
      <c r="CL90" s="535"/>
      <c r="CM90" s="535"/>
      <c r="CN90" s="535"/>
    </row>
    <row r="91" spans="1:92" s="536" customFormat="1" ht="21" customHeight="1" thickTop="1" thickBot="1">
      <c r="A91" s="1066"/>
      <c r="B91" s="1069"/>
      <c r="C91" s="668">
        <v>8</v>
      </c>
      <c r="D91" s="669" t="s">
        <v>1057</v>
      </c>
      <c r="E91" s="838"/>
      <c r="F91" s="377"/>
      <c r="G91" s="497"/>
      <c r="H91" s="377"/>
      <c r="I91" s="377"/>
      <c r="J91" s="377"/>
      <c r="K91" s="497"/>
      <c r="L91" s="498"/>
      <c r="M91" s="377"/>
      <c r="N91" s="498"/>
      <c r="O91" s="810"/>
      <c r="P91" s="811"/>
      <c r="Q91" s="810"/>
      <c r="R91" s="819"/>
      <c r="S91" s="838"/>
      <c r="T91" s="838"/>
      <c r="U91" s="528"/>
      <c r="V91" s="379"/>
      <c r="W91" s="838"/>
      <c r="X91" s="377"/>
      <c r="Y91" s="377"/>
      <c r="Z91" s="819"/>
      <c r="AA91" s="497"/>
      <c r="AB91" s="838"/>
      <c r="AC91" s="497"/>
      <c r="AD91" s="379"/>
      <c r="AE91" s="497"/>
      <c r="AF91" s="546"/>
      <c r="AG91" s="377"/>
      <c r="AH91" s="528"/>
      <c r="AI91" s="528"/>
      <c r="AJ91" s="838"/>
      <c r="AK91" s="920"/>
      <c r="AL91" s="498"/>
      <c r="AM91" s="377"/>
      <c r="AN91" s="377"/>
      <c r="AO91" s="377"/>
      <c r="AP91" s="377"/>
      <c r="AQ91" s="498"/>
      <c r="AR91" s="377"/>
      <c r="AS91" s="511"/>
      <c r="AT91" s="497"/>
      <c r="AU91" s="377"/>
      <c r="AV91" s="377"/>
      <c r="AW91" s="377"/>
      <c r="AX91" s="498"/>
      <c r="AY91" s="677" t="s">
        <v>1057</v>
      </c>
      <c r="AZ91" s="570">
        <v>9</v>
      </c>
      <c r="BA91" s="999"/>
      <c r="BB91" s="1066"/>
      <c r="BC91" s="535"/>
      <c r="BD91" s="535"/>
      <c r="BE91" s="717"/>
      <c r="BF91" s="535"/>
      <c r="BG91" s="535"/>
      <c r="BH91" s="535"/>
      <c r="BI91" s="535"/>
      <c r="BJ91" s="535"/>
      <c r="BK91" s="535"/>
      <c r="BL91" s="535"/>
      <c r="BM91" s="535"/>
      <c r="BN91" s="535"/>
      <c r="BO91" s="535"/>
      <c r="BP91" s="535"/>
      <c r="BQ91" s="535"/>
      <c r="BR91" s="535"/>
      <c r="BS91" s="535"/>
      <c r="BT91" s="535"/>
      <c r="BU91" s="535"/>
      <c r="BV91" s="535"/>
      <c r="BW91" s="535"/>
      <c r="BX91" s="535"/>
      <c r="BY91" s="535"/>
      <c r="BZ91" s="535"/>
      <c r="CA91" s="535"/>
      <c r="CB91" s="535"/>
      <c r="CC91" s="535"/>
      <c r="CD91" s="535"/>
      <c r="CE91" s="535"/>
      <c r="CF91" s="535"/>
      <c r="CG91" s="535"/>
      <c r="CH91" s="535"/>
      <c r="CI91" s="535"/>
      <c r="CJ91" s="535"/>
      <c r="CK91" s="535"/>
      <c r="CL91" s="535"/>
      <c r="CM91" s="535"/>
      <c r="CN91" s="535"/>
    </row>
    <row r="92" spans="1:92" s="536" customFormat="1" ht="21" customHeight="1" thickTop="1" thickBot="1">
      <c r="A92" s="1066"/>
      <c r="B92" s="1069"/>
      <c r="C92" s="566">
        <v>9</v>
      </c>
      <c r="D92" s="567" t="s">
        <v>1058</v>
      </c>
      <c r="E92" s="731"/>
      <c r="F92" s="725"/>
      <c r="G92" s="725"/>
      <c r="H92" s="727"/>
      <c r="I92" s="727"/>
      <c r="J92" s="725"/>
      <c r="K92" s="857"/>
      <c r="L92" s="728"/>
      <c r="M92" s="725"/>
      <c r="N92" s="728"/>
      <c r="O92" s="725"/>
      <c r="P92" s="725"/>
      <c r="Q92" s="725"/>
      <c r="R92" s="728"/>
      <c r="S92" s="725"/>
      <c r="T92" s="725"/>
      <c r="U92" s="725"/>
      <c r="V92" s="725"/>
      <c r="W92" s="742"/>
      <c r="X92" s="734"/>
      <c r="Y92" s="725"/>
      <c r="Z92" s="725"/>
      <c r="AA92" s="727"/>
      <c r="AB92" s="727"/>
      <c r="AC92" s="727"/>
      <c r="AD92" s="729"/>
      <c r="AE92" s="727" t="s">
        <v>1220</v>
      </c>
      <c r="AF92" s="734"/>
      <c r="AG92" s="728"/>
      <c r="AH92" s="725"/>
      <c r="AI92" s="729"/>
      <c r="AJ92" s="725"/>
      <c r="AK92" s="728"/>
      <c r="AL92" s="728"/>
      <c r="AM92" s="727"/>
      <c r="AN92" s="725"/>
      <c r="AO92" s="725"/>
      <c r="AP92" s="725"/>
      <c r="AQ92" s="734"/>
      <c r="AR92" s="725"/>
      <c r="AS92" s="730"/>
      <c r="AT92" s="727"/>
      <c r="AU92" s="725"/>
      <c r="AV92" s="728"/>
      <c r="AW92" s="729"/>
      <c r="AX92" s="728"/>
      <c r="AY92" s="680" t="s">
        <v>1058</v>
      </c>
      <c r="AZ92" s="674">
        <v>10</v>
      </c>
      <c r="BA92" s="999"/>
      <c r="BB92" s="1066"/>
      <c r="BC92" s="535"/>
      <c r="BD92" s="535"/>
      <c r="BE92" s="717"/>
      <c r="BF92" s="535"/>
      <c r="BG92" s="535"/>
      <c r="BH92" s="535"/>
      <c r="BI92" s="535"/>
      <c r="BJ92" s="535"/>
      <c r="BK92" s="535"/>
      <c r="BL92" s="535"/>
      <c r="BM92" s="535"/>
      <c r="BN92" s="535"/>
      <c r="BO92" s="535"/>
      <c r="BP92" s="535"/>
      <c r="BQ92" s="535"/>
      <c r="BR92" s="535"/>
      <c r="BS92" s="535"/>
      <c r="BT92" s="535"/>
      <c r="BU92" s="535"/>
      <c r="BV92" s="535"/>
      <c r="BW92" s="535"/>
      <c r="BX92" s="535"/>
      <c r="BY92" s="535"/>
      <c r="BZ92" s="535"/>
      <c r="CA92" s="535"/>
      <c r="CB92" s="535"/>
      <c r="CC92" s="535"/>
      <c r="CD92" s="535"/>
      <c r="CE92" s="535"/>
      <c r="CF92" s="535"/>
      <c r="CG92" s="535"/>
      <c r="CH92" s="535"/>
      <c r="CI92" s="535"/>
      <c r="CJ92" s="535"/>
      <c r="CK92" s="535"/>
      <c r="CL92" s="535"/>
      <c r="CM92" s="535"/>
      <c r="CN92" s="535"/>
    </row>
    <row r="93" spans="1:92" s="536" customFormat="1" ht="21" customHeight="1" thickTop="1" thickBot="1">
      <c r="A93" s="1066"/>
      <c r="B93" s="1069"/>
      <c r="C93" s="566">
        <v>10</v>
      </c>
      <c r="D93" s="567" t="s">
        <v>1074</v>
      </c>
      <c r="E93" s="916"/>
      <c r="F93" s="390"/>
      <c r="G93" s="390"/>
      <c r="H93" s="390"/>
      <c r="I93" s="390"/>
      <c r="J93" s="390"/>
      <c r="K93" s="568"/>
      <c r="L93" s="883"/>
      <c r="M93" s="486"/>
      <c r="N93" s="492"/>
      <c r="O93" s="812"/>
      <c r="P93" s="812"/>
      <c r="Q93" s="812"/>
      <c r="R93" s="809"/>
      <c r="S93" s="860"/>
      <c r="T93" s="860"/>
      <c r="U93" s="390"/>
      <c r="V93" s="461"/>
      <c r="W93" s="701"/>
      <c r="X93" s="390"/>
      <c r="Y93" s="390"/>
      <c r="Z93" s="812"/>
      <c r="AA93" s="486"/>
      <c r="AB93" s="486"/>
      <c r="AC93" s="486"/>
      <c r="AD93" s="461"/>
      <c r="AE93" s="850" t="s">
        <v>1151</v>
      </c>
      <c r="AF93" s="498"/>
      <c r="AG93" s="461"/>
      <c r="AH93" s="390"/>
      <c r="AI93" s="390"/>
      <c r="AJ93" s="860"/>
      <c r="AK93" s="921"/>
      <c r="AL93" s="556"/>
      <c r="AM93" s="486"/>
      <c r="AN93" s="390"/>
      <c r="AO93" s="390"/>
      <c r="AP93" s="390"/>
      <c r="AQ93" s="517"/>
      <c r="AR93" s="390"/>
      <c r="AS93" s="493"/>
      <c r="AT93" s="486"/>
      <c r="AU93" s="390"/>
      <c r="AV93" s="555"/>
      <c r="AW93" s="390"/>
      <c r="AX93" s="377"/>
      <c r="AY93" s="569" t="s">
        <v>1074</v>
      </c>
      <c r="AZ93" s="570">
        <v>11</v>
      </c>
      <c r="BA93" s="999"/>
      <c r="BB93" s="1066"/>
      <c r="BC93" s="535"/>
      <c r="BD93" s="535"/>
      <c r="BE93" s="717">
        <f>COUNTA(K93:AW93)</f>
        <v>1</v>
      </c>
      <c r="BF93" s="535"/>
      <c r="BG93" s="535"/>
      <c r="BH93" s="535"/>
      <c r="BI93" s="535"/>
      <c r="BJ93" s="535"/>
      <c r="BK93" s="535"/>
      <c r="BL93" s="535"/>
      <c r="BM93" s="535"/>
      <c r="BN93" s="535"/>
      <c r="BO93" s="535"/>
      <c r="BP93" s="535"/>
      <c r="BQ93" s="535"/>
      <c r="BR93" s="535"/>
      <c r="BS93" s="535"/>
      <c r="BT93" s="535"/>
      <c r="BU93" s="535"/>
      <c r="BV93" s="535"/>
      <c r="BW93" s="535"/>
      <c r="BX93" s="535"/>
      <c r="BY93" s="535"/>
      <c r="BZ93" s="535"/>
      <c r="CA93" s="535"/>
      <c r="CB93" s="535"/>
      <c r="CC93" s="535"/>
      <c r="CD93" s="535"/>
      <c r="CE93" s="535"/>
      <c r="CF93" s="535"/>
      <c r="CG93" s="535"/>
      <c r="CH93" s="535"/>
      <c r="CI93" s="535"/>
      <c r="CJ93" s="535"/>
      <c r="CK93" s="535"/>
      <c r="CL93" s="535"/>
      <c r="CM93" s="535"/>
      <c r="CN93" s="535"/>
    </row>
    <row r="94" spans="1:92" s="536" customFormat="1" ht="16.5" hidden="1" customHeight="1" thickTop="1" thickBot="1">
      <c r="A94" s="1066"/>
      <c r="B94" s="1070"/>
      <c r="C94" s="674">
        <v>12</v>
      </c>
      <c r="D94" s="673" t="s">
        <v>31</v>
      </c>
      <c r="E94" s="559"/>
      <c r="F94" s="681"/>
      <c r="G94" s="681"/>
      <c r="H94" s="681"/>
      <c r="I94" s="681"/>
      <c r="J94" s="681"/>
      <c r="K94" s="559"/>
      <c r="L94" s="559"/>
      <c r="M94" s="559"/>
      <c r="N94" s="559"/>
      <c r="O94" s="552"/>
      <c r="P94" s="552"/>
      <c r="Q94" s="552"/>
      <c r="R94" s="552"/>
      <c r="S94" s="552"/>
      <c r="T94" s="554"/>
      <c r="U94" s="682"/>
      <c r="V94" s="554"/>
      <c r="W94" s="379"/>
      <c r="X94" s="377"/>
      <c r="Y94" s="377"/>
      <c r="Z94" s="375"/>
      <c r="AA94" s="377"/>
      <c r="AB94" s="377"/>
      <c r="AC94" s="377"/>
      <c r="AD94" s="379"/>
      <c r="AE94" s="377"/>
      <c r="AF94" s="379"/>
      <c r="AG94" s="527"/>
      <c r="AH94" s="519"/>
      <c r="AI94" s="519"/>
      <c r="AJ94" s="519"/>
      <c r="AK94" s="590"/>
      <c r="AL94" s="590"/>
      <c r="AM94" s="377"/>
      <c r="AN94" s="379"/>
      <c r="AO94" s="379"/>
      <c r="AP94" s="379"/>
      <c r="AQ94" s="590"/>
      <c r="AR94" s="590"/>
      <c r="AS94" s="590"/>
      <c r="AT94" s="590"/>
      <c r="AU94" s="552"/>
      <c r="AV94" s="552"/>
      <c r="AW94" s="552"/>
      <c r="AX94" s="937"/>
      <c r="AY94" s="673" t="s">
        <v>31</v>
      </c>
      <c r="AZ94" s="674">
        <v>12</v>
      </c>
      <c r="BA94" s="1000"/>
      <c r="BB94" s="1066"/>
      <c r="BC94" s="535"/>
      <c r="BD94" s="535"/>
      <c r="BE94" s="717"/>
      <c r="BF94" s="535"/>
      <c r="BG94" s="535"/>
      <c r="BH94" s="535"/>
      <c r="BI94" s="535"/>
      <c r="BJ94" s="535"/>
      <c r="BK94" s="535"/>
      <c r="BL94" s="535"/>
      <c r="BM94" s="535"/>
      <c r="BN94" s="535"/>
      <c r="BO94" s="535"/>
      <c r="BP94" s="535"/>
      <c r="BQ94" s="535"/>
      <c r="BR94" s="535"/>
      <c r="BS94" s="535"/>
      <c r="BT94" s="535"/>
      <c r="BU94" s="535"/>
      <c r="BV94" s="535"/>
      <c r="BW94" s="535"/>
      <c r="BX94" s="535"/>
      <c r="BY94" s="535"/>
      <c r="BZ94" s="535"/>
      <c r="CA94" s="535"/>
      <c r="CB94" s="535"/>
      <c r="CC94" s="535"/>
      <c r="CD94" s="535"/>
      <c r="CE94" s="535"/>
      <c r="CF94" s="535"/>
      <c r="CG94" s="535"/>
      <c r="CH94" s="535"/>
      <c r="CI94" s="535"/>
      <c r="CJ94" s="535"/>
      <c r="CK94" s="535"/>
      <c r="CL94" s="535"/>
      <c r="CM94" s="535"/>
      <c r="CN94" s="535"/>
    </row>
    <row r="95" spans="1:92" s="575" customFormat="1" ht="16.5" customHeight="1" thickTop="1" thickBot="1">
      <c r="A95" s="1080" t="s">
        <v>1373</v>
      </c>
      <c r="B95" s="1063" t="s">
        <v>895</v>
      </c>
      <c r="C95" s="1064"/>
      <c r="D95" s="1065"/>
      <c r="E95" s="586"/>
      <c r="F95" s="478"/>
      <c r="G95" s="478"/>
      <c r="H95" s="478"/>
      <c r="I95" s="478"/>
      <c r="J95" s="507"/>
      <c r="K95" s="478"/>
      <c r="L95" s="478"/>
      <c r="M95" s="478"/>
      <c r="N95" s="478"/>
      <c r="O95" s="478"/>
      <c r="P95" s="478"/>
      <c r="Q95" s="818"/>
      <c r="R95" s="478"/>
      <c r="S95" s="683"/>
      <c r="T95" s="683"/>
      <c r="U95" s="683"/>
      <c r="V95" s="683"/>
      <c r="W95" s="854"/>
      <c r="X95" s="477"/>
      <c r="Y95" s="510"/>
      <c r="Z95" s="684"/>
      <c r="AA95" s="478"/>
      <c r="AB95" s="478"/>
      <c r="AC95" s="478"/>
      <c r="AD95" s="579"/>
      <c r="AE95" s="818"/>
      <c r="AF95" s="665"/>
      <c r="AG95" s="685"/>
      <c r="AH95" s="525"/>
      <c r="AI95" s="525"/>
      <c r="AJ95" s="525"/>
      <c r="AK95" s="803"/>
      <c r="AL95" s="683"/>
      <c r="AM95" s="579"/>
      <c r="AN95" s="686"/>
      <c r="AO95" s="478"/>
      <c r="AP95" s="509"/>
      <c r="AQ95" s="721"/>
      <c r="AR95" s="577"/>
      <c r="AS95" s="385"/>
      <c r="AT95" s="626"/>
      <c r="AU95" s="383"/>
      <c r="AV95" s="478"/>
      <c r="AW95" s="477"/>
      <c r="AX95" s="972"/>
      <c r="AY95" s="983" t="s">
        <v>222</v>
      </c>
      <c r="AZ95" s="984"/>
      <c r="BA95" s="985"/>
      <c r="BB95" s="1071" t="s">
        <v>947</v>
      </c>
      <c r="BC95" s="574"/>
      <c r="BD95" s="574"/>
      <c r="BE95" s="574"/>
      <c r="BF95" s="574"/>
      <c r="BG95" s="574"/>
      <c r="BH95" s="574"/>
      <c r="BI95" s="574"/>
      <c r="BJ95" s="574"/>
      <c r="BK95" s="574"/>
      <c r="BL95" s="574"/>
      <c r="BM95" s="574"/>
      <c r="BN95" s="574"/>
      <c r="BO95" s="574"/>
      <c r="BP95" s="574"/>
      <c r="BQ95" s="574"/>
      <c r="BR95" s="574"/>
      <c r="BS95" s="574"/>
      <c r="BT95" s="574"/>
      <c r="BU95" s="574"/>
      <c r="BV95" s="574"/>
      <c r="BW95" s="574"/>
      <c r="BX95" s="574"/>
      <c r="BY95" s="574"/>
      <c r="BZ95" s="574"/>
      <c r="CA95" s="574"/>
      <c r="CB95" s="574"/>
      <c r="CC95" s="574"/>
      <c r="CD95" s="574"/>
      <c r="CE95" s="574"/>
      <c r="CF95" s="574"/>
      <c r="CG95" s="574"/>
      <c r="CH95" s="574"/>
      <c r="CI95" s="574"/>
      <c r="CJ95" s="574"/>
      <c r="CK95" s="574"/>
      <c r="CL95" s="574"/>
      <c r="CM95" s="574"/>
      <c r="CN95" s="574"/>
    </row>
    <row r="96" spans="1:92" s="575" customFormat="1" ht="18.75" customHeight="1" thickTop="1" thickBot="1">
      <c r="A96" s="1071"/>
      <c r="B96" s="1014" t="s">
        <v>14</v>
      </c>
      <c r="C96" s="687">
        <v>1</v>
      </c>
      <c r="D96" s="688" t="s">
        <v>1050</v>
      </c>
      <c r="E96" s="518"/>
      <c r="F96" s="485"/>
      <c r="G96" s="485"/>
      <c r="H96" s="485"/>
      <c r="I96" s="485"/>
      <c r="J96" s="514"/>
      <c r="K96" s="485"/>
      <c r="L96" s="377"/>
      <c r="M96" s="377"/>
      <c r="N96" s="377"/>
      <c r="O96" s="377"/>
      <c r="P96" s="810"/>
      <c r="Q96" s="814"/>
      <c r="R96" s="377"/>
      <c r="S96" s="485"/>
      <c r="T96" s="485"/>
      <c r="U96" s="485"/>
      <c r="V96" s="485"/>
      <c r="W96" s="379"/>
      <c r="X96" s="485"/>
      <c r="Y96" s="531"/>
      <c r="Z96" s="377"/>
      <c r="AA96" s="485"/>
      <c r="AB96" s="485"/>
      <c r="AC96" s="485"/>
      <c r="AD96" s="377"/>
      <c r="AE96" s="810"/>
      <c r="AF96" s="377"/>
      <c r="AG96" s="483"/>
      <c r="AH96" s="377"/>
      <c r="AI96" s="377"/>
      <c r="AJ96" s="377"/>
      <c r="AK96" s="485"/>
      <c r="AL96" s="485"/>
      <c r="AM96" s="377"/>
      <c r="AN96" s="377"/>
      <c r="AO96" s="496"/>
      <c r="AP96" s="379"/>
      <c r="AQ96" s="519"/>
      <c r="AR96" s="485"/>
      <c r="AS96" s="485"/>
      <c r="AT96" s="514"/>
      <c r="AU96" s="379"/>
      <c r="AV96" s="377"/>
      <c r="AW96" s="485"/>
      <c r="AX96" s="485"/>
      <c r="AY96" s="688" t="s">
        <v>1050</v>
      </c>
      <c r="AZ96" s="689">
        <v>1</v>
      </c>
      <c r="BA96" s="1001" t="s">
        <v>14</v>
      </c>
      <c r="BB96" s="1071"/>
      <c r="BC96" s="574"/>
      <c r="BD96" s="574"/>
      <c r="BE96" s="574"/>
      <c r="BF96" s="574"/>
      <c r="BG96" s="574"/>
      <c r="BH96" s="574"/>
      <c r="BI96" s="574"/>
      <c r="BJ96" s="574"/>
      <c r="BK96" s="574"/>
      <c r="BL96" s="574"/>
      <c r="BM96" s="574"/>
      <c r="BN96" s="574"/>
      <c r="BO96" s="574"/>
      <c r="BP96" s="574"/>
      <c r="BQ96" s="574"/>
      <c r="BR96" s="574"/>
      <c r="BS96" s="574"/>
      <c r="BT96" s="574"/>
      <c r="BU96" s="574"/>
      <c r="BV96" s="574"/>
      <c r="BW96" s="574"/>
      <c r="BX96" s="574"/>
      <c r="BY96" s="574"/>
      <c r="BZ96" s="574"/>
      <c r="CA96" s="574"/>
      <c r="CB96" s="574"/>
      <c r="CC96" s="574"/>
      <c r="CD96" s="574"/>
      <c r="CE96" s="574"/>
      <c r="CF96" s="574"/>
      <c r="CG96" s="574"/>
      <c r="CH96" s="574"/>
      <c r="CI96" s="574"/>
      <c r="CJ96" s="574"/>
      <c r="CK96" s="574"/>
      <c r="CL96" s="574"/>
      <c r="CM96" s="574"/>
      <c r="CN96" s="574"/>
    </row>
    <row r="97" spans="1:92" s="575" customFormat="1" ht="18.75" customHeight="1" thickTop="1" thickBot="1">
      <c r="A97" s="1071"/>
      <c r="B97" s="1015"/>
      <c r="C97" s="690">
        <v>2</v>
      </c>
      <c r="D97" s="691" t="s">
        <v>1051</v>
      </c>
      <c r="E97" s="497"/>
      <c r="F97" s="377"/>
      <c r="G97" s="377"/>
      <c r="H97" s="377"/>
      <c r="I97" s="377"/>
      <c r="J97" s="498"/>
      <c r="K97" s="377"/>
      <c r="L97" s="377"/>
      <c r="M97" s="377"/>
      <c r="N97" s="377"/>
      <c r="O97" s="377"/>
      <c r="P97" s="810"/>
      <c r="Q97" s="810"/>
      <c r="R97" s="377"/>
      <c r="S97" s="377"/>
      <c r="T97" s="377"/>
      <c r="U97" s="377"/>
      <c r="V97" s="377"/>
      <c r="W97" s="379"/>
      <c r="X97" s="377"/>
      <c r="Y97" s="539"/>
      <c r="Z97" s="377"/>
      <c r="AA97" s="377"/>
      <c r="AB97" s="377"/>
      <c r="AC97" s="377"/>
      <c r="AD97" s="377"/>
      <c r="AE97" s="810"/>
      <c r="AF97" s="377"/>
      <c r="AG97" s="527"/>
      <c r="AH97" s="377"/>
      <c r="AI97" s="377"/>
      <c r="AJ97" s="377"/>
      <c r="AK97" s="377"/>
      <c r="AL97" s="377"/>
      <c r="AM97" s="377"/>
      <c r="AN97" s="377"/>
      <c r="AO97" s="379"/>
      <c r="AP97" s="379"/>
      <c r="AQ97" s="379"/>
      <c r="AR97" s="377"/>
      <c r="AS97" s="377"/>
      <c r="AT97" s="377"/>
      <c r="AU97" s="379"/>
      <c r="AV97" s="498"/>
      <c r="AW97" s="377"/>
      <c r="AX97" s="377"/>
      <c r="AY97" s="691" t="s">
        <v>1051</v>
      </c>
      <c r="AZ97" s="692">
        <v>2</v>
      </c>
      <c r="BA97" s="990"/>
      <c r="BB97" s="1071"/>
      <c r="BC97" s="574"/>
      <c r="BD97" s="574"/>
      <c r="BE97" s="574"/>
      <c r="BF97" s="574"/>
      <c r="BG97" s="574"/>
      <c r="BH97" s="574"/>
      <c r="BI97" s="574"/>
      <c r="BJ97" s="574"/>
      <c r="BK97" s="574"/>
      <c r="BL97" s="574"/>
      <c r="BM97" s="574"/>
      <c r="BN97" s="574"/>
      <c r="BO97" s="574"/>
      <c r="BP97" s="574"/>
      <c r="BQ97" s="574"/>
      <c r="BR97" s="574"/>
      <c r="BS97" s="574"/>
      <c r="BT97" s="574"/>
      <c r="BU97" s="574"/>
      <c r="BV97" s="574"/>
      <c r="BW97" s="574"/>
      <c r="BX97" s="574"/>
      <c r="BY97" s="574"/>
      <c r="BZ97" s="574"/>
      <c r="CA97" s="574"/>
      <c r="CB97" s="574"/>
      <c r="CC97" s="574"/>
      <c r="CD97" s="574"/>
      <c r="CE97" s="574"/>
      <c r="CF97" s="574"/>
      <c r="CG97" s="574"/>
      <c r="CH97" s="574"/>
      <c r="CI97" s="574"/>
      <c r="CJ97" s="574"/>
      <c r="CK97" s="574"/>
      <c r="CL97" s="574"/>
      <c r="CM97" s="574"/>
      <c r="CN97" s="574"/>
    </row>
    <row r="98" spans="1:92" s="575" customFormat="1" ht="18.75" customHeight="1" thickTop="1" thickBot="1">
      <c r="A98" s="1071"/>
      <c r="B98" s="1015"/>
      <c r="C98" s="693">
        <v>3</v>
      </c>
      <c r="D98" s="688" t="s">
        <v>1052</v>
      </c>
      <c r="E98" s="838"/>
      <c r="F98" s="377"/>
      <c r="G98" s="377"/>
      <c r="H98" s="377"/>
      <c r="I98" s="377"/>
      <c r="J98" s="498"/>
      <c r="K98" s="377"/>
      <c r="L98" s="377"/>
      <c r="M98" s="377"/>
      <c r="N98" s="377"/>
      <c r="O98" s="498"/>
      <c r="P98" s="811"/>
      <c r="Q98" s="811"/>
      <c r="R98" s="528"/>
      <c r="S98" s="528"/>
      <c r="T98" s="377"/>
      <c r="U98" s="377"/>
      <c r="V98" s="377"/>
      <c r="W98" s="511"/>
      <c r="X98" s="377"/>
      <c r="Y98" s="745"/>
      <c r="Z98" s="377"/>
      <c r="AA98" s="377"/>
      <c r="AB98" s="377"/>
      <c r="AC98" s="377"/>
      <c r="AD98" s="377"/>
      <c r="AE98" s="810"/>
      <c r="AF98" s="377"/>
      <c r="AG98" s="527"/>
      <c r="AH98" s="377"/>
      <c r="AI98" s="377"/>
      <c r="AJ98" s="377"/>
      <c r="AK98" s="377"/>
      <c r="AL98" s="377"/>
      <c r="AM98" s="377"/>
      <c r="AN98" s="377"/>
      <c r="AO98" s="375"/>
      <c r="AP98" s="375"/>
      <c r="AQ98" s="377"/>
      <c r="AR98" s="377"/>
      <c r="AS98" s="377"/>
      <c r="AT98" s="528"/>
      <c r="AU98" s="379"/>
      <c r="AV98" s="377"/>
      <c r="AW98" s="377"/>
      <c r="AX98" s="498"/>
      <c r="AY98" s="688" t="s">
        <v>1052</v>
      </c>
      <c r="AZ98" s="573">
        <v>3</v>
      </c>
      <c r="BA98" s="990"/>
      <c r="BB98" s="1071"/>
      <c r="BC98" s="574"/>
      <c r="BD98" s="574"/>
      <c r="BE98" s="574"/>
      <c r="BF98" s="574"/>
      <c r="BG98" s="574"/>
      <c r="BH98" s="574"/>
      <c r="BI98" s="574"/>
      <c r="BJ98" s="574"/>
      <c r="BK98" s="574"/>
      <c r="BL98" s="574"/>
      <c r="BM98" s="574"/>
      <c r="BN98" s="574"/>
      <c r="BO98" s="574"/>
      <c r="BP98" s="574"/>
      <c r="BQ98" s="574"/>
      <c r="BR98" s="574"/>
      <c r="BS98" s="574"/>
      <c r="BT98" s="574"/>
      <c r="BU98" s="574"/>
      <c r="BV98" s="574"/>
      <c r="BW98" s="574"/>
      <c r="BX98" s="574"/>
      <c r="BY98" s="574"/>
      <c r="BZ98" s="574"/>
      <c r="CA98" s="574"/>
      <c r="CB98" s="574"/>
      <c r="CC98" s="574"/>
      <c r="CD98" s="574"/>
      <c r="CE98" s="574"/>
      <c r="CF98" s="574"/>
      <c r="CG98" s="574"/>
      <c r="CH98" s="574"/>
      <c r="CI98" s="574"/>
      <c r="CJ98" s="574"/>
      <c r="CK98" s="574"/>
      <c r="CL98" s="574"/>
      <c r="CM98" s="574"/>
      <c r="CN98" s="574"/>
    </row>
    <row r="99" spans="1:92" s="575" customFormat="1" ht="18.75" customHeight="1" thickTop="1" thickBot="1">
      <c r="A99" s="1071"/>
      <c r="B99" s="1015"/>
      <c r="C99" s="571">
        <v>4</v>
      </c>
      <c r="D99" s="694" t="s">
        <v>1053</v>
      </c>
      <c r="E99" s="857"/>
      <c r="F99" s="375"/>
      <c r="G99" s="375"/>
      <c r="H99" s="375"/>
      <c r="I99" s="727"/>
      <c r="J99" s="728"/>
      <c r="K99" s="846"/>
      <c r="L99" s="377"/>
      <c r="M99" s="377"/>
      <c r="N99" s="377"/>
      <c r="O99" s="728"/>
      <c r="P99" s="725"/>
      <c r="Q99" s="725"/>
      <c r="R99" s="725"/>
      <c r="S99" s="377"/>
      <c r="T99" s="377"/>
      <c r="U99" s="377"/>
      <c r="V99" s="377"/>
      <c r="W99" s="730"/>
      <c r="X99" s="725"/>
      <c r="Y99" s="726"/>
      <c r="Z99" s="375"/>
      <c r="AA99" s="377"/>
      <c r="AB99" s="377"/>
      <c r="AC99" s="377"/>
      <c r="AD99" s="377"/>
      <c r="AE99" s="725"/>
      <c r="AF99" s="375"/>
      <c r="AG99" s="527"/>
      <c r="AH99" s="377"/>
      <c r="AI99" s="377"/>
      <c r="AJ99" s="377"/>
      <c r="AK99" s="375"/>
      <c r="AL99" s="375"/>
      <c r="AM99" s="377"/>
      <c r="AN99" s="375"/>
      <c r="AO99" s="376"/>
      <c r="AP99" s="376"/>
      <c r="AQ99" s="375"/>
      <c r="AR99" s="725"/>
      <c r="AS99" s="725"/>
      <c r="AT99" s="375"/>
      <c r="AU99" s="729"/>
      <c r="AV99" s="728"/>
      <c r="AW99" s="377"/>
      <c r="AX99" s="728"/>
      <c r="AY99" s="694" t="s">
        <v>1053</v>
      </c>
      <c r="AZ99" s="692">
        <v>4</v>
      </c>
      <c r="BA99" s="990"/>
      <c r="BB99" s="1071"/>
      <c r="BC99" s="574"/>
      <c r="BD99" s="574"/>
      <c r="BE99" s="574"/>
      <c r="BF99" s="574"/>
      <c r="BG99" s="574"/>
      <c r="BH99" s="574"/>
      <c r="BI99" s="574"/>
      <c r="BJ99" s="574"/>
      <c r="BK99" s="574"/>
      <c r="BL99" s="574"/>
      <c r="BM99" s="574"/>
      <c r="BN99" s="574"/>
      <c r="BO99" s="574"/>
      <c r="BP99" s="574"/>
      <c r="BQ99" s="574"/>
      <c r="BR99" s="574"/>
      <c r="BS99" s="574"/>
      <c r="BT99" s="574"/>
      <c r="BU99" s="574"/>
      <c r="BV99" s="574"/>
      <c r="BW99" s="574"/>
      <c r="BX99" s="574"/>
      <c r="BY99" s="574"/>
      <c r="BZ99" s="574"/>
      <c r="CA99" s="574"/>
      <c r="CB99" s="574"/>
      <c r="CC99" s="574"/>
      <c r="CD99" s="574"/>
      <c r="CE99" s="574"/>
      <c r="CF99" s="574"/>
      <c r="CG99" s="574"/>
      <c r="CH99" s="574"/>
      <c r="CI99" s="574"/>
      <c r="CJ99" s="574"/>
      <c r="CK99" s="574"/>
      <c r="CL99" s="574"/>
      <c r="CM99" s="574"/>
      <c r="CN99" s="574"/>
    </row>
    <row r="100" spans="1:92" s="575" customFormat="1" ht="18.75" customHeight="1" thickTop="1" thickBot="1">
      <c r="A100" s="1071"/>
      <c r="B100" s="1015"/>
      <c r="C100" s="571">
        <v>5</v>
      </c>
      <c r="D100" s="572" t="s">
        <v>1054</v>
      </c>
      <c r="E100" s="568"/>
      <c r="F100" s="390"/>
      <c r="G100" s="390"/>
      <c r="H100" s="390"/>
      <c r="I100" s="390"/>
      <c r="J100" s="883"/>
      <c r="K100" s="860"/>
      <c r="L100" s="486"/>
      <c r="M100" s="486"/>
      <c r="N100" s="486"/>
      <c r="O100" s="390"/>
      <c r="P100" s="812"/>
      <c r="Q100" s="812"/>
      <c r="R100" s="486"/>
      <c r="S100" s="390"/>
      <c r="T100" s="390"/>
      <c r="U100" s="390"/>
      <c r="V100" s="390"/>
      <c r="W100" s="493"/>
      <c r="X100" s="390"/>
      <c r="Y100" s="550"/>
      <c r="Z100" s="390"/>
      <c r="AA100" s="390"/>
      <c r="AB100" s="390"/>
      <c r="AC100" s="390"/>
      <c r="AD100" s="390"/>
      <c r="AE100" s="812"/>
      <c r="AF100" s="390"/>
      <c r="AG100" s="484"/>
      <c r="AH100" s="390"/>
      <c r="AI100" s="390"/>
      <c r="AJ100" s="390"/>
      <c r="AK100" s="390"/>
      <c r="AL100" s="390"/>
      <c r="AM100" s="390"/>
      <c r="AN100" s="390"/>
      <c r="AO100" s="390"/>
      <c r="AP100" s="390"/>
      <c r="AQ100" s="390"/>
      <c r="AR100" s="495"/>
      <c r="AS100" s="495"/>
      <c r="AT100" s="390"/>
      <c r="AU100" s="461"/>
      <c r="AV100" s="555"/>
      <c r="AW100" s="390"/>
      <c r="AX100" s="377"/>
      <c r="AY100" s="572" t="s">
        <v>1054</v>
      </c>
      <c r="AZ100" s="573">
        <v>5</v>
      </c>
      <c r="BA100" s="990"/>
      <c r="BB100" s="1071"/>
      <c r="BC100" s="574"/>
      <c r="BD100" s="574"/>
      <c r="BE100" s="574">
        <f>COUNTA(K100:AW100)</f>
        <v>0</v>
      </c>
      <c r="BF100" s="574"/>
      <c r="BG100" s="574"/>
      <c r="BH100" s="574"/>
      <c r="BI100" s="574"/>
      <c r="BJ100" s="574"/>
      <c r="BK100" s="574"/>
      <c r="BL100" s="574"/>
      <c r="BM100" s="574"/>
      <c r="BN100" s="574"/>
      <c r="BO100" s="574"/>
      <c r="BP100" s="574"/>
      <c r="BQ100" s="574"/>
      <c r="BR100" s="574"/>
      <c r="BS100" s="574"/>
      <c r="BT100" s="574"/>
      <c r="BU100" s="574"/>
      <c r="BV100" s="574"/>
      <c r="BW100" s="574"/>
      <c r="BX100" s="574"/>
      <c r="BY100" s="574"/>
      <c r="BZ100" s="574"/>
      <c r="CA100" s="574"/>
      <c r="CB100" s="574"/>
      <c r="CC100" s="574"/>
      <c r="CD100" s="574"/>
      <c r="CE100" s="574"/>
      <c r="CF100" s="574"/>
      <c r="CG100" s="574"/>
      <c r="CH100" s="574"/>
      <c r="CI100" s="574"/>
      <c r="CJ100" s="574"/>
      <c r="CK100" s="574"/>
      <c r="CL100" s="574"/>
      <c r="CM100" s="574"/>
      <c r="CN100" s="574"/>
    </row>
    <row r="101" spans="1:92" s="575" customFormat="1" ht="23.25" hidden="1" customHeight="1" thickTop="1" thickBot="1">
      <c r="A101" s="1071"/>
      <c r="B101" s="1016"/>
      <c r="C101" s="695">
        <v>6</v>
      </c>
      <c r="D101" s="696" t="s">
        <v>27</v>
      </c>
      <c r="E101" s="558"/>
      <c r="F101" s="559"/>
      <c r="G101" s="559"/>
      <c r="H101" s="559"/>
      <c r="I101" s="559"/>
      <c r="J101" s="559"/>
      <c r="K101" s="553"/>
      <c r="L101" s="553"/>
      <c r="M101" s="553"/>
      <c r="N101" s="553"/>
      <c r="O101" s="552"/>
      <c r="P101" s="553"/>
      <c r="Q101" s="553"/>
      <c r="R101" s="377"/>
      <c r="S101" s="377"/>
      <c r="T101" s="377"/>
      <c r="U101" s="377"/>
      <c r="V101" s="377"/>
      <c r="W101" s="379"/>
      <c r="X101" s="377"/>
      <c r="Y101" s="377"/>
      <c r="Z101" s="379"/>
      <c r="AA101" s="552"/>
      <c r="AB101" s="552"/>
      <c r="AC101" s="552"/>
      <c r="AD101" s="552"/>
      <c r="AE101" s="379"/>
      <c r="AF101" s="379"/>
      <c r="AG101" s="527"/>
      <c r="AH101" s="377"/>
      <c r="AI101" s="377"/>
      <c r="AJ101" s="377"/>
      <c r="AK101" s="379"/>
      <c r="AL101" s="379"/>
      <c r="AM101" s="377"/>
      <c r="AN101" s="377"/>
      <c r="AO101" s="377"/>
      <c r="AP101" s="377"/>
      <c r="AQ101" s="377"/>
      <c r="AR101" s="552"/>
      <c r="AS101" s="552"/>
      <c r="AT101" s="552"/>
      <c r="AU101" s="377"/>
      <c r="AV101" s="377"/>
      <c r="AW101" s="377"/>
      <c r="AX101" s="937"/>
      <c r="AY101" s="697" t="s">
        <v>27</v>
      </c>
      <c r="AZ101" s="695">
        <v>6</v>
      </c>
      <c r="BA101" s="1002"/>
      <c r="BB101" s="1071"/>
      <c r="BC101" s="574"/>
      <c r="BD101" s="574"/>
      <c r="BE101" s="574"/>
      <c r="BF101" s="574"/>
      <c r="BG101" s="574"/>
      <c r="BH101" s="574"/>
      <c r="BI101" s="574"/>
      <c r="BJ101" s="574"/>
      <c r="BK101" s="574"/>
      <c r="BL101" s="574"/>
      <c r="BM101" s="574"/>
      <c r="BN101" s="574"/>
      <c r="BO101" s="574"/>
      <c r="BP101" s="574"/>
      <c r="BQ101" s="574"/>
      <c r="BR101" s="574"/>
      <c r="BS101" s="574"/>
      <c r="BT101" s="574"/>
      <c r="BU101" s="574"/>
      <c r="BV101" s="574"/>
      <c r="BW101" s="574"/>
      <c r="BX101" s="574"/>
      <c r="BY101" s="574"/>
      <c r="BZ101" s="574"/>
      <c r="CA101" s="574"/>
      <c r="CB101" s="574"/>
      <c r="CC101" s="574"/>
      <c r="CD101" s="574"/>
      <c r="CE101" s="574"/>
      <c r="CF101" s="574"/>
      <c r="CG101" s="574"/>
      <c r="CH101" s="574"/>
      <c r="CI101" s="574"/>
      <c r="CJ101" s="574"/>
      <c r="CK101" s="574"/>
      <c r="CL101" s="574"/>
      <c r="CM101" s="574"/>
      <c r="CN101" s="574"/>
    </row>
    <row r="102" spans="1:92" s="575" customFormat="1" ht="15.75" customHeight="1" thickTop="1" thickBot="1">
      <c r="A102" s="1071"/>
      <c r="B102" s="1063" t="s">
        <v>895</v>
      </c>
      <c r="C102" s="1064"/>
      <c r="D102" s="1065"/>
      <c r="E102" s="980"/>
      <c r="F102" s="478"/>
      <c r="G102" s="478"/>
      <c r="H102" s="478"/>
      <c r="I102" s="478"/>
      <c r="J102" s="507"/>
      <c r="K102" s="477"/>
      <c r="L102" s="478"/>
      <c r="M102" s="478"/>
      <c r="N102" s="478"/>
      <c r="O102" s="478"/>
      <c r="P102" s="478"/>
      <c r="Q102" s="818"/>
      <c r="R102" s="478"/>
      <c r="S102" s="386"/>
      <c r="T102" s="698"/>
      <c r="U102" s="699"/>
      <c r="V102" s="698"/>
      <c r="W102" s="855"/>
      <c r="X102" s="477"/>
      <c r="Y102" s="477"/>
      <c r="Z102" s="577"/>
      <c r="AA102" s="478"/>
      <c r="AB102" s="478"/>
      <c r="AC102" s="478"/>
      <c r="AD102" s="507"/>
      <c r="AE102" s="818"/>
      <c r="AF102" s="507"/>
      <c r="AG102" s="917"/>
      <c r="AH102" s="579"/>
      <c r="AI102" s="579"/>
      <c r="AJ102" s="579"/>
      <c r="AK102" s="577"/>
      <c r="AL102" s="577"/>
      <c r="AM102" s="579"/>
      <c r="AN102" s="586"/>
      <c r="AO102" s="478"/>
      <c r="AP102" s="509"/>
      <c r="AQ102" s="664"/>
      <c r="AR102" s="577"/>
      <c r="AS102" s="385"/>
      <c r="AT102" s="577"/>
      <c r="AU102" s="383"/>
      <c r="AV102" s="478"/>
      <c r="AW102" s="477"/>
      <c r="AX102" s="972"/>
      <c r="AY102" s="983" t="s">
        <v>222</v>
      </c>
      <c r="AZ102" s="984"/>
      <c r="BA102" s="985"/>
      <c r="BB102" s="1071"/>
      <c r="BC102" s="574"/>
      <c r="BD102" s="574"/>
      <c r="BE102" s="574"/>
      <c r="BF102" s="574"/>
      <c r="BG102" s="574"/>
      <c r="BH102" s="574"/>
      <c r="BI102" s="574"/>
      <c r="BJ102" s="574"/>
      <c r="BK102" s="574"/>
      <c r="BL102" s="574"/>
      <c r="BM102" s="574"/>
      <c r="BN102" s="574"/>
      <c r="BO102" s="574"/>
      <c r="BP102" s="574"/>
      <c r="BQ102" s="574"/>
      <c r="BR102" s="574"/>
      <c r="BS102" s="574"/>
      <c r="BT102" s="574"/>
      <c r="BU102" s="574"/>
      <c r="BV102" s="574"/>
      <c r="BW102" s="574"/>
      <c r="BX102" s="574"/>
      <c r="BY102" s="574"/>
      <c r="BZ102" s="574"/>
      <c r="CA102" s="574"/>
      <c r="CB102" s="574"/>
      <c r="CC102" s="574"/>
      <c r="CD102" s="574"/>
      <c r="CE102" s="574"/>
      <c r="CF102" s="574"/>
      <c r="CG102" s="574"/>
      <c r="CH102" s="574"/>
      <c r="CI102" s="574"/>
      <c r="CJ102" s="574"/>
      <c r="CK102" s="574"/>
      <c r="CL102" s="574"/>
      <c r="CM102" s="574"/>
      <c r="CN102" s="574"/>
    </row>
    <row r="103" spans="1:92" s="575" customFormat="1" ht="18.75" customHeight="1" thickTop="1" thickBot="1">
      <c r="A103" s="1071"/>
      <c r="B103" s="1077" t="s">
        <v>15</v>
      </c>
      <c r="C103" s="687">
        <v>6</v>
      </c>
      <c r="D103" s="688" t="s">
        <v>1055</v>
      </c>
      <c r="E103" s="518"/>
      <c r="F103" s="485"/>
      <c r="G103" s="485"/>
      <c r="H103" s="485"/>
      <c r="I103" s="485"/>
      <c r="J103" s="514"/>
      <c r="K103" s="518"/>
      <c r="L103" s="377"/>
      <c r="M103" s="377"/>
      <c r="N103" s="377"/>
      <c r="O103" s="377"/>
      <c r="P103" s="514"/>
      <c r="Q103" s="814"/>
      <c r="R103" s="377"/>
      <c r="S103" s="485"/>
      <c r="T103" s="459"/>
      <c r="U103" s="459"/>
      <c r="V103" s="459"/>
      <c r="W103" s="379"/>
      <c r="X103" s="485"/>
      <c r="Y103" s="485"/>
      <c r="Z103" s="485"/>
      <c r="AA103" s="377"/>
      <c r="AB103" s="377"/>
      <c r="AC103" s="377"/>
      <c r="AD103" s="532"/>
      <c r="AE103" s="377"/>
      <c r="AF103" s="485"/>
      <c r="AG103" s="915"/>
      <c r="AH103" s="377"/>
      <c r="AI103" s="377"/>
      <c r="AJ103" s="377"/>
      <c r="AK103" s="485"/>
      <c r="AL103" s="485"/>
      <c r="AM103" s="377"/>
      <c r="AN103" s="485"/>
      <c r="AO103" s="485"/>
      <c r="AP103" s="377"/>
      <c r="AQ103" s="379"/>
      <c r="AR103" s="485"/>
      <c r="AS103" s="511"/>
      <c r="AT103" s="485"/>
      <c r="AU103" s="379"/>
      <c r="AV103" s="377"/>
      <c r="AW103" s="485"/>
      <c r="AX103" s="485"/>
      <c r="AY103" s="688" t="s">
        <v>1055</v>
      </c>
      <c r="AZ103" s="573">
        <v>7</v>
      </c>
      <c r="BA103" s="986" t="s">
        <v>15</v>
      </c>
      <c r="BB103" s="1071"/>
      <c r="BC103" s="574"/>
      <c r="BD103" s="574"/>
      <c r="BE103" s="574"/>
      <c r="BF103" s="574"/>
      <c r="BG103" s="574"/>
      <c r="BH103" s="574"/>
      <c r="BI103" s="574"/>
      <c r="BJ103" s="574"/>
      <c r="BK103" s="574"/>
      <c r="BL103" s="574"/>
      <c r="BM103" s="574"/>
      <c r="BN103" s="574"/>
      <c r="BO103" s="574"/>
      <c r="BP103" s="574"/>
      <c r="BQ103" s="574"/>
      <c r="BR103" s="574"/>
      <c r="BS103" s="574"/>
      <c r="BT103" s="574"/>
      <c r="BU103" s="574"/>
      <c r="BV103" s="574"/>
      <c r="BW103" s="574"/>
      <c r="BX103" s="574"/>
      <c r="BY103" s="574"/>
      <c r="BZ103" s="574"/>
      <c r="CA103" s="574"/>
      <c r="CB103" s="574"/>
      <c r="CC103" s="574"/>
      <c r="CD103" s="574"/>
      <c r="CE103" s="574"/>
      <c r="CF103" s="574"/>
      <c r="CG103" s="574"/>
      <c r="CH103" s="574"/>
      <c r="CI103" s="574"/>
      <c r="CJ103" s="574"/>
      <c r="CK103" s="574"/>
      <c r="CL103" s="574"/>
      <c r="CM103" s="574"/>
      <c r="CN103" s="574"/>
    </row>
    <row r="104" spans="1:92" s="575" customFormat="1" ht="18.75" customHeight="1" thickTop="1" thickBot="1">
      <c r="A104" s="1071"/>
      <c r="B104" s="1078"/>
      <c r="C104" s="700">
        <v>7</v>
      </c>
      <c r="D104" s="691" t="s">
        <v>1056</v>
      </c>
      <c r="E104" s="497"/>
      <c r="F104" s="377"/>
      <c r="G104" s="377"/>
      <c r="H104" s="377"/>
      <c r="I104" s="377"/>
      <c r="J104" s="498"/>
      <c r="K104" s="497"/>
      <c r="L104" s="377"/>
      <c r="M104" s="377"/>
      <c r="N104" s="377"/>
      <c r="O104" s="377"/>
      <c r="P104" s="498"/>
      <c r="Q104" s="810"/>
      <c r="R104" s="377"/>
      <c r="S104" s="377"/>
      <c r="T104" s="377"/>
      <c r="U104" s="377"/>
      <c r="V104" s="377"/>
      <c r="W104" s="379"/>
      <c r="X104" s="377"/>
      <c r="Y104" s="377"/>
      <c r="Z104" s="377"/>
      <c r="AA104" s="377"/>
      <c r="AB104" s="377"/>
      <c r="AC104" s="377"/>
      <c r="AD104" s="540"/>
      <c r="AE104" s="377"/>
      <c r="AF104" s="377"/>
      <c r="AG104" s="511"/>
      <c r="AH104" s="377"/>
      <c r="AI104" s="377"/>
      <c r="AJ104" s="377"/>
      <c r="AK104" s="377"/>
      <c r="AL104" s="377"/>
      <c r="AM104" s="377"/>
      <c r="AN104" s="377"/>
      <c r="AO104" s="377"/>
      <c r="AP104" s="377"/>
      <c r="AQ104" s="379"/>
      <c r="AR104" s="377"/>
      <c r="AS104" s="379"/>
      <c r="AT104" s="377"/>
      <c r="AU104" s="379"/>
      <c r="AV104" s="498"/>
      <c r="AW104" s="377"/>
      <c r="AX104" s="377"/>
      <c r="AY104" s="691" t="s">
        <v>1056</v>
      </c>
      <c r="AZ104" s="692">
        <v>8</v>
      </c>
      <c r="BA104" s="987"/>
      <c r="BB104" s="1071"/>
      <c r="BC104" s="574"/>
      <c r="BD104" s="574"/>
      <c r="BE104" s="574"/>
      <c r="BF104" s="574"/>
      <c r="BG104" s="574"/>
      <c r="BH104" s="574"/>
      <c r="BI104" s="574"/>
      <c r="BJ104" s="574"/>
      <c r="BK104" s="574"/>
      <c r="BL104" s="574"/>
      <c r="BM104" s="574"/>
      <c r="BN104" s="574"/>
      <c r="BO104" s="574"/>
      <c r="BP104" s="574"/>
      <c r="BQ104" s="574"/>
      <c r="BR104" s="574"/>
      <c r="BS104" s="574"/>
      <c r="BT104" s="574"/>
      <c r="BU104" s="574"/>
      <c r="BV104" s="574"/>
      <c r="BW104" s="574"/>
      <c r="BX104" s="574"/>
      <c r="BY104" s="574"/>
      <c r="BZ104" s="574"/>
      <c r="CA104" s="574"/>
      <c r="CB104" s="574"/>
      <c r="CC104" s="574"/>
      <c r="CD104" s="574"/>
      <c r="CE104" s="574"/>
      <c r="CF104" s="574"/>
      <c r="CG104" s="574"/>
      <c r="CH104" s="574"/>
      <c r="CI104" s="574"/>
      <c r="CJ104" s="574"/>
      <c r="CK104" s="574"/>
      <c r="CL104" s="574"/>
      <c r="CM104" s="574"/>
      <c r="CN104" s="574"/>
    </row>
    <row r="105" spans="1:92" s="575" customFormat="1" ht="18.75" customHeight="1" thickTop="1" thickBot="1">
      <c r="A105" s="1071"/>
      <c r="B105" s="1078"/>
      <c r="C105" s="687">
        <v>8</v>
      </c>
      <c r="D105" s="688" t="s">
        <v>1057</v>
      </c>
      <c r="E105" s="838"/>
      <c r="F105" s="377"/>
      <c r="G105" s="377"/>
      <c r="H105" s="377"/>
      <c r="I105" s="377"/>
      <c r="J105" s="498"/>
      <c r="K105" s="838"/>
      <c r="L105" s="377"/>
      <c r="M105" s="377"/>
      <c r="N105" s="377"/>
      <c r="O105" s="498"/>
      <c r="P105" s="377"/>
      <c r="Q105" s="811"/>
      <c r="R105" s="528"/>
      <c r="S105" s="528"/>
      <c r="T105" s="377"/>
      <c r="U105" s="377"/>
      <c r="V105" s="377"/>
      <c r="W105" s="511"/>
      <c r="X105" s="377"/>
      <c r="Y105" s="377"/>
      <c r="Z105" s="377"/>
      <c r="AA105" s="377"/>
      <c r="AB105" s="377"/>
      <c r="AC105" s="377"/>
      <c r="AD105" s="498"/>
      <c r="AE105" s="544"/>
      <c r="AF105" s="745"/>
      <c r="AG105" s="377"/>
      <c r="AH105" s="377"/>
      <c r="AI105" s="377"/>
      <c r="AJ105" s="377"/>
      <c r="AK105" s="377"/>
      <c r="AL105" s="377"/>
      <c r="AM105" s="377"/>
      <c r="AN105" s="377"/>
      <c r="AO105" s="377"/>
      <c r="AP105" s="377"/>
      <c r="AQ105" s="377"/>
      <c r="AR105" s="377"/>
      <c r="AS105" s="511"/>
      <c r="AT105" s="528"/>
      <c r="AU105" s="379"/>
      <c r="AV105" s="377"/>
      <c r="AW105" s="377"/>
      <c r="AX105" s="498"/>
      <c r="AY105" s="688" t="s">
        <v>1057</v>
      </c>
      <c r="AZ105" s="573">
        <v>9</v>
      </c>
      <c r="BA105" s="987"/>
      <c r="BB105" s="1071"/>
      <c r="BC105" s="574"/>
      <c r="BD105" s="574"/>
      <c r="BE105" s="574"/>
      <c r="BF105" s="574"/>
      <c r="BG105" s="574"/>
      <c r="BH105" s="574"/>
      <c r="BI105" s="574"/>
      <c r="BJ105" s="574"/>
      <c r="BK105" s="574"/>
      <c r="BL105" s="574"/>
      <c r="BM105" s="574"/>
      <c r="BN105" s="574"/>
      <c r="BO105" s="574"/>
      <c r="BP105" s="574"/>
      <c r="BQ105" s="574"/>
      <c r="BR105" s="574"/>
      <c r="BS105" s="574"/>
      <c r="BT105" s="574"/>
      <c r="BU105" s="574"/>
      <c r="BV105" s="574"/>
      <c r="BW105" s="574"/>
      <c r="BX105" s="574"/>
      <c r="BY105" s="574"/>
      <c r="BZ105" s="574"/>
      <c r="CA105" s="574"/>
      <c r="CB105" s="574"/>
      <c r="CC105" s="574"/>
      <c r="CD105" s="574"/>
      <c r="CE105" s="574"/>
      <c r="CF105" s="574"/>
      <c r="CG105" s="574"/>
      <c r="CH105" s="574"/>
      <c r="CI105" s="574"/>
      <c r="CJ105" s="574"/>
      <c r="CK105" s="574"/>
      <c r="CL105" s="574"/>
      <c r="CM105" s="574"/>
      <c r="CN105" s="574"/>
    </row>
    <row r="106" spans="1:92" s="575" customFormat="1" ht="18.75" customHeight="1" thickTop="1" thickBot="1">
      <c r="A106" s="1071"/>
      <c r="B106" s="1078"/>
      <c r="C106" s="571">
        <v>9</v>
      </c>
      <c r="D106" s="572" t="s">
        <v>1058</v>
      </c>
      <c r="E106" s="857"/>
      <c r="F106" s="375"/>
      <c r="G106" s="375"/>
      <c r="H106" s="375"/>
      <c r="I106" s="727"/>
      <c r="J106" s="728"/>
      <c r="K106" s="725"/>
      <c r="L106" s="377"/>
      <c r="M106" s="377"/>
      <c r="N106" s="377"/>
      <c r="O106" s="728"/>
      <c r="P106" s="728"/>
      <c r="Q106" s="725"/>
      <c r="R106" s="725"/>
      <c r="S106" s="377"/>
      <c r="T106" s="377"/>
      <c r="U106" s="377"/>
      <c r="V106" s="377"/>
      <c r="W106" s="730"/>
      <c r="X106" s="725"/>
      <c r="Y106" s="377"/>
      <c r="Z106" s="375"/>
      <c r="AA106" s="377"/>
      <c r="AB106" s="377"/>
      <c r="AC106" s="377"/>
      <c r="AD106" s="725"/>
      <c r="AE106" s="727"/>
      <c r="AF106" s="732"/>
      <c r="AG106" s="728"/>
      <c r="AH106" s="377"/>
      <c r="AI106" s="377"/>
      <c r="AJ106" s="377"/>
      <c r="AK106" s="375"/>
      <c r="AL106" s="375"/>
      <c r="AM106" s="377"/>
      <c r="AN106" s="375"/>
      <c r="AO106" s="375"/>
      <c r="AP106" s="375"/>
      <c r="AQ106" s="375"/>
      <c r="AR106" s="725"/>
      <c r="AS106" s="730"/>
      <c r="AT106" s="375"/>
      <c r="AU106" s="729"/>
      <c r="AV106" s="728"/>
      <c r="AW106" s="377"/>
      <c r="AX106" s="728"/>
      <c r="AY106" s="572" t="s">
        <v>1058</v>
      </c>
      <c r="AZ106" s="692">
        <v>10</v>
      </c>
      <c r="BA106" s="987"/>
      <c r="BB106" s="1071"/>
      <c r="BC106" s="574"/>
      <c r="BD106" s="574"/>
      <c r="BE106" s="574"/>
      <c r="BF106" s="574"/>
      <c r="BG106" s="574"/>
      <c r="BH106" s="574"/>
      <c r="BI106" s="574"/>
      <c r="BJ106" s="574"/>
      <c r="BK106" s="574"/>
      <c r="BL106" s="574"/>
      <c r="BM106" s="574"/>
      <c r="BN106" s="574"/>
      <c r="BO106" s="574"/>
      <c r="BP106" s="574"/>
      <c r="BQ106" s="574"/>
      <c r="BR106" s="574"/>
      <c r="BS106" s="574"/>
      <c r="BT106" s="574"/>
      <c r="BU106" s="574"/>
      <c r="BV106" s="574"/>
      <c r="BW106" s="574"/>
      <c r="BX106" s="574"/>
      <c r="BY106" s="574"/>
      <c r="BZ106" s="574"/>
      <c r="CA106" s="574"/>
      <c r="CB106" s="574"/>
      <c r="CC106" s="574"/>
      <c r="CD106" s="574"/>
      <c r="CE106" s="574"/>
      <c r="CF106" s="574"/>
      <c r="CG106" s="574"/>
      <c r="CH106" s="574"/>
      <c r="CI106" s="574"/>
      <c r="CJ106" s="574"/>
      <c r="CK106" s="574"/>
      <c r="CL106" s="574"/>
      <c r="CM106" s="574"/>
      <c r="CN106" s="574"/>
    </row>
    <row r="107" spans="1:92" s="575" customFormat="1" ht="18.75" customHeight="1" thickTop="1" thickBot="1">
      <c r="A107" s="1071"/>
      <c r="B107" s="1078"/>
      <c r="C107" s="571">
        <v>10</v>
      </c>
      <c r="D107" s="572" t="s">
        <v>1074</v>
      </c>
      <c r="E107" s="568"/>
      <c r="F107" s="390"/>
      <c r="G107" s="390"/>
      <c r="H107" s="377"/>
      <c r="I107" s="390"/>
      <c r="J107" s="883"/>
      <c r="K107" s="860"/>
      <c r="L107" s="576"/>
      <c r="M107" s="576"/>
      <c r="N107" s="576"/>
      <c r="O107" s="390"/>
      <c r="P107" s="390"/>
      <c r="Q107" s="812"/>
      <c r="R107" s="486"/>
      <c r="S107" s="495"/>
      <c r="T107" s="495"/>
      <c r="U107" s="495"/>
      <c r="V107" s="495"/>
      <c r="W107" s="494"/>
      <c r="X107" s="390"/>
      <c r="Y107" s="495"/>
      <c r="Z107" s="495"/>
      <c r="AA107" s="495"/>
      <c r="AB107" s="495"/>
      <c r="AC107" s="495"/>
      <c r="AD107" s="495"/>
      <c r="AE107" s="486"/>
      <c r="AF107" s="551"/>
      <c r="AG107" s="461"/>
      <c r="AH107" s="495"/>
      <c r="AI107" s="495"/>
      <c r="AJ107" s="495"/>
      <c r="AK107" s="495"/>
      <c r="AL107" s="495"/>
      <c r="AM107" s="495"/>
      <c r="AN107" s="495"/>
      <c r="AO107" s="495"/>
      <c r="AP107" s="495"/>
      <c r="AQ107" s="495"/>
      <c r="AR107" s="495"/>
      <c r="AS107" s="493"/>
      <c r="AT107" s="495"/>
      <c r="AU107" s="461"/>
      <c r="AV107" s="555"/>
      <c r="AW107" s="377"/>
      <c r="AX107" s="377"/>
      <c r="AY107" s="702" t="s">
        <v>1074</v>
      </c>
      <c r="AZ107" s="703">
        <v>11</v>
      </c>
      <c r="BA107" s="987"/>
      <c r="BB107" s="1071"/>
      <c r="BC107" s="574"/>
      <c r="BD107" s="574"/>
      <c r="BE107" s="574">
        <f>COUNTA(K107:AW108)</f>
        <v>0</v>
      </c>
      <c r="BF107" s="574"/>
      <c r="BG107" s="574"/>
      <c r="BH107" s="574"/>
      <c r="BI107" s="574"/>
      <c r="BJ107" s="574"/>
      <c r="BK107" s="574"/>
      <c r="BL107" s="574"/>
      <c r="BM107" s="574"/>
      <c r="BN107" s="574"/>
      <c r="BO107" s="574"/>
      <c r="BP107" s="574"/>
      <c r="BQ107" s="574"/>
      <c r="BR107" s="574"/>
      <c r="BS107" s="574"/>
      <c r="BT107" s="574"/>
      <c r="BU107" s="574"/>
      <c r="BV107" s="574"/>
      <c r="BW107" s="574"/>
      <c r="BX107" s="574"/>
      <c r="BY107" s="574"/>
      <c r="BZ107" s="574"/>
      <c r="CA107" s="574"/>
      <c r="CB107" s="574"/>
      <c r="CC107" s="574"/>
      <c r="CD107" s="574"/>
      <c r="CE107" s="574"/>
      <c r="CF107" s="574"/>
      <c r="CG107" s="574"/>
      <c r="CH107" s="574"/>
      <c r="CI107" s="574"/>
      <c r="CJ107" s="574"/>
      <c r="CK107" s="574"/>
      <c r="CL107" s="574"/>
      <c r="CM107" s="574"/>
      <c r="CN107" s="574"/>
    </row>
    <row r="108" spans="1:92" s="266" customFormat="1" ht="17.25" hidden="1" customHeight="1" thickTop="1" thickBot="1">
      <c r="A108" s="1071"/>
      <c r="B108" s="1079"/>
      <c r="C108" s="433"/>
      <c r="D108" s="434"/>
      <c r="E108" s="829"/>
      <c r="F108" s="413"/>
      <c r="G108" s="800"/>
      <c r="H108" s="800"/>
      <c r="I108" s="800"/>
      <c r="J108" s="800"/>
      <c r="K108" s="415"/>
      <c r="L108" s="415"/>
      <c r="M108" s="415"/>
      <c r="N108" s="415"/>
      <c r="O108" s="770"/>
      <c r="P108" s="708"/>
      <c r="Q108" s="422"/>
      <c r="R108" s="759"/>
      <c r="S108" s="416"/>
      <c r="T108" s="415"/>
      <c r="U108" s="415"/>
      <c r="V108" s="415"/>
      <c r="W108" s="270"/>
      <c r="X108" s="270"/>
      <c r="Y108" s="415"/>
      <c r="Z108" s="415"/>
      <c r="AA108" s="415"/>
      <c r="AB108" s="415"/>
      <c r="AC108" s="415"/>
      <c r="AD108" s="270"/>
      <c r="AE108" s="270"/>
      <c r="AF108" s="270"/>
      <c r="AG108" s="960"/>
      <c r="AH108" s="415"/>
      <c r="AI108" s="415"/>
      <c r="AJ108" s="415"/>
      <c r="AK108" s="415"/>
      <c r="AL108" s="415"/>
      <c r="AM108" s="415"/>
      <c r="AN108" s="415"/>
      <c r="AO108" s="415"/>
      <c r="AP108" s="415"/>
      <c r="AQ108" s="415"/>
      <c r="AR108" s="415"/>
      <c r="AS108" s="256"/>
      <c r="AT108" s="256"/>
      <c r="AU108" s="415"/>
      <c r="AV108" s="270"/>
      <c r="AW108" s="270"/>
      <c r="AX108" s="800"/>
      <c r="AY108" s="272" t="s">
        <v>31</v>
      </c>
      <c r="AZ108" s="274">
        <v>12</v>
      </c>
      <c r="BA108" s="988"/>
      <c r="BB108" s="1071"/>
      <c r="BC108" s="265"/>
      <c r="BD108" s="265"/>
      <c r="BE108" s="265"/>
      <c r="BF108" s="265"/>
      <c r="BG108" s="265"/>
      <c r="BH108" s="265"/>
      <c r="BI108" s="265"/>
      <c r="BJ108" s="265"/>
      <c r="BK108" s="265"/>
      <c r="BL108" s="265"/>
      <c r="BM108" s="265"/>
      <c r="BN108" s="265"/>
      <c r="BO108" s="265"/>
      <c r="BP108" s="265"/>
      <c r="BQ108" s="265"/>
      <c r="BR108" s="265"/>
      <c r="BS108" s="265"/>
      <c r="BT108" s="265"/>
      <c r="BU108" s="265"/>
      <c r="BV108" s="265"/>
      <c r="BW108" s="265"/>
      <c r="BX108" s="265"/>
      <c r="BY108" s="265"/>
      <c r="BZ108" s="265"/>
      <c r="CA108" s="265"/>
      <c r="CB108" s="265"/>
      <c r="CC108" s="265"/>
      <c r="CD108" s="265"/>
      <c r="CE108" s="265"/>
      <c r="CF108" s="265"/>
      <c r="CG108" s="265"/>
      <c r="CH108" s="265"/>
      <c r="CI108" s="265"/>
      <c r="CJ108" s="265"/>
      <c r="CK108" s="265"/>
      <c r="CL108" s="265"/>
      <c r="CM108" s="265"/>
      <c r="CN108" s="265"/>
    </row>
    <row r="109" spans="1:92" s="94" customFormat="1" ht="22.5" customHeight="1" thickTop="1" thickBot="1">
      <c r="A109" s="268" t="s">
        <v>0</v>
      </c>
      <c r="B109" s="269"/>
      <c r="C109" s="1067" t="s">
        <v>1</v>
      </c>
      <c r="D109" s="1060" t="s">
        <v>2</v>
      </c>
      <c r="E109" s="830" t="str">
        <f>E9</f>
        <v>T. C. HOÀNG</v>
      </c>
      <c r="F109" s="709" t="str">
        <f t="shared" ref="F109:J110" si="0">F9</f>
        <v>T. HÀ</v>
      </c>
      <c r="G109" s="709" t="str">
        <f t="shared" si="0"/>
        <v>C. DIỆU</v>
      </c>
      <c r="H109" s="709" t="str">
        <f t="shared" si="0"/>
        <v>T. V. SƠN</v>
      </c>
      <c r="I109" s="709" t="str">
        <f t="shared" si="0"/>
        <v>T. V. HẢI</v>
      </c>
      <c r="J109" s="709" t="str">
        <f t="shared" si="0"/>
        <v>T. S. HẢI</v>
      </c>
      <c r="K109" s="417" t="str">
        <f>K9</f>
        <v>C. HIỀN</v>
      </c>
      <c r="L109" s="417" t="str">
        <f>L9</f>
        <v>T. PHÚC</v>
      </c>
      <c r="M109" s="417" t="str">
        <f>M9</f>
        <v>T. PHÚC</v>
      </c>
      <c r="N109" s="417" t="str">
        <f>N9</f>
        <v>T. L .SƠN</v>
      </c>
      <c r="O109" s="761" t="str">
        <f t="shared" ref="O109:R110" si="1">O9</f>
        <v>T. TRƯƠNG</v>
      </c>
      <c r="P109" s="904" t="str">
        <f t="shared" si="1"/>
        <v>T. T. HẢI</v>
      </c>
      <c r="Q109" s="761" t="str">
        <f t="shared" si="1"/>
        <v>T. CƯƠNG</v>
      </c>
      <c r="R109" s="760" t="str">
        <f t="shared" si="1"/>
        <v>T. TIÊN</v>
      </c>
      <c r="S109" s="440" t="str">
        <f t="shared" ref="S109:AM109" si="2">S9</f>
        <v>T. VŨ</v>
      </c>
      <c r="T109" s="440" t="str">
        <f t="shared" si="2"/>
        <v>T. TRỌNG</v>
      </c>
      <c r="U109" s="440" t="str">
        <f t="shared" si="2"/>
        <v>T. LƯU</v>
      </c>
      <c r="V109" s="440" t="str">
        <f t="shared" si="2"/>
        <v>T. TH. SƠN</v>
      </c>
      <c r="W109" s="440" t="str">
        <f t="shared" si="2"/>
        <v>T. TH. SƠN</v>
      </c>
      <c r="X109" s="903" t="str">
        <f t="shared" si="2"/>
        <v>T. H. LỘC</v>
      </c>
      <c r="Y109" s="418" t="str">
        <f t="shared" si="2"/>
        <v>T. THOẠI</v>
      </c>
      <c r="Z109" s="418" t="str">
        <f t="shared" si="2"/>
        <v>T. THOẠI</v>
      </c>
      <c r="AA109" s="823" t="str">
        <f t="shared" si="2"/>
        <v>T. M. LONG</v>
      </c>
      <c r="AB109" s="823" t="str">
        <f t="shared" si="2"/>
        <v>T. NGA</v>
      </c>
      <c r="AC109" s="823" t="str">
        <f t="shared" si="2"/>
        <v>T. M. LUÂN</v>
      </c>
      <c r="AD109" s="771" t="str">
        <f t="shared" si="2"/>
        <v>T. P. HOÀNG</v>
      </c>
      <c r="AE109" s="771" t="str">
        <f t="shared" si="2"/>
        <v>T. M. LONG</v>
      </c>
      <c r="AF109" s="771" t="str">
        <f t="shared" si="2"/>
        <v>T. V. HÙNG</v>
      </c>
      <c r="AG109" s="961" t="str">
        <f t="shared" si="2"/>
        <v>T. NGA</v>
      </c>
      <c r="AH109" s="419" t="str">
        <f t="shared" si="2"/>
        <v>C. KHUYÊN</v>
      </c>
      <c r="AI109" s="419" t="str">
        <f t="shared" si="2"/>
        <v>C.L.PHƯƠNG</v>
      </c>
      <c r="AJ109" s="419" t="str">
        <f t="shared" si="2"/>
        <v>C. H. OANH</v>
      </c>
      <c r="AK109" s="419" t="str">
        <f t="shared" si="2"/>
        <v>T. K. LONG</v>
      </c>
      <c r="AL109" s="419" t="str">
        <f t="shared" si="2"/>
        <v>C. HÒA</v>
      </c>
      <c r="AM109" s="419" t="str">
        <f t="shared" si="2"/>
        <v>T. DUY</v>
      </c>
      <c r="AN109" s="420" t="str">
        <f t="shared" ref="AN109:AT109" si="3">AN9</f>
        <v>T. VÂN</v>
      </c>
      <c r="AO109" s="420" t="str">
        <f t="shared" si="3"/>
        <v>C. T. OANH</v>
      </c>
      <c r="AP109" s="420" t="str">
        <f t="shared" si="3"/>
        <v>T. HÀO</v>
      </c>
      <c r="AQ109" s="420" t="str">
        <f t="shared" si="3"/>
        <v>T. HUY</v>
      </c>
      <c r="AR109" s="420" t="str">
        <f t="shared" si="3"/>
        <v>C.T.HƯƠNG</v>
      </c>
      <c r="AS109" s="420" t="str">
        <f t="shared" si="3"/>
        <v>C. VÂN</v>
      </c>
      <c r="AT109" s="420" t="str">
        <f t="shared" si="3"/>
        <v>T. THÀNH</v>
      </c>
      <c r="AU109" s="421" t="str">
        <f t="shared" ref="AU109:AW109" si="4">AU9</f>
        <v>T. N. THANH</v>
      </c>
      <c r="AV109" s="423" t="str">
        <f t="shared" si="4"/>
        <v>C. VÂN</v>
      </c>
      <c r="AW109" s="423" t="str">
        <f t="shared" si="4"/>
        <v>T. T. HIẾU</v>
      </c>
      <c r="AX109" s="946" t="s">
        <v>1312</v>
      </c>
      <c r="AY109" s="1026" t="s">
        <v>2</v>
      </c>
      <c r="AZ109" s="1024" t="s">
        <v>1</v>
      </c>
      <c r="BA109" s="1061" t="s">
        <v>0</v>
      </c>
      <c r="BB109" s="1062"/>
      <c r="BC109" s="93"/>
      <c r="BD109" s="93"/>
      <c r="BE109" s="713"/>
      <c r="BF109" s="93"/>
      <c r="BG109" s="93"/>
      <c r="BH109" s="93"/>
      <c r="BI109" s="93"/>
      <c r="BJ109" s="93"/>
      <c r="BK109" s="93"/>
      <c r="BL109" s="93"/>
      <c r="BM109" s="93"/>
      <c r="BN109" s="93"/>
      <c r="BO109" s="93"/>
      <c r="BP109" s="93"/>
      <c r="BQ109" s="93"/>
      <c r="BR109" s="93"/>
      <c r="BS109" s="93"/>
      <c r="BT109" s="93"/>
      <c r="BU109" s="93"/>
      <c r="BV109" s="93"/>
      <c r="BW109" s="93"/>
      <c r="BX109" s="93"/>
      <c r="BY109" s="93"/>
      <c r="BZ109" s="93"/>
      <c r="CA109" s="93"/>
      <c r="CB109" s="93"/>
      <c r="CC109" s="93"/>
      <c r="CD109" s="93"/>
      <c r="CE109" s="93"/>
      <c r="CF109" s="93"/>
      <c r="CG109" s="93"/>
      <c r="CH109" s="93"/>
      <c r="CI109" s="93"/>
      <c r="CJ109" s="93"/>
      <c r="CK109" s="93"/>
      <c r="CL109" s="93"/>
      <c r="CM109" s="93"/>
      <c r="CN109" s="93"/>
    </row>
    <row r="110" spans="1:92" s="97" customFormat="1" ht="22.5" customHeight="1" thickTop="1" thickBot="1">
      <c r="A110" s="268" t="s">
        <v>34</v>
      </c>
      <c r="B110" s="268"/>
      <c r="C110" s="1025"/>
      <c r="D110" s="1026"/>
      <c r="E110" s="355" t="str">
        <f>E10</f>
        <v>T18OTO</v>
      </c>
      <c r="F110" s="355" t="str">
        <f t="shared" si="0"/>
        <v>C18OTO1</v>
      </c>
      <c r="G110" s="355" t="str">
        <f>G10</f>
        <v>C18OTO2</v>
      </c>
      <c r="H110" s="355" t="str">
        <f t="shared" si="0"/>
        <v>C18OTO3</v>
      </c>
      <c r="I110" s="355" t="s">
        <v>1227</v>
      </c>
      <c r="J110" s="355" t="str">
        <f t="shared" si="0"/>
        <v>C18OTO5</v>
      </c>
      <c r="K110" s="359" t="s">
        <v>1171</v>
      </c>
      <c r="L110" s="359" t="s">
        <v>1172</v>
      </c>
      <c r="M110" s="359" t="s">
        <v>1245</v>
      </c>
      <c r="N110" s="359" t="s">
        <v>1173</v>
      </c>
      <c r="O110" s="216" t="str">
        <f t="shared" si="1"/>
        <v>C17CK1</v>
      </c>
      <c r="P110" s="216" t="str">
        <f t="shared" si="1"/>
        <v>C17CK2</v>
      </c>
      <c r="Q110" s="216" t="str">
        <f t="shared" si="1"/>
        <v>C17CK3</v>
      </c>
      <c r="R110" s="216" t="str">
        <f t="shared" si="1"/>
        <v>C17BTCK1</v>
      </c>
      <c r="S110" s="899" t="str">
        <f t="shared" ref="S110:AM110" si="5">S10</f>
        <v>T18KTML</v>
      </c>
      <c r="T110" s="899" t="str">
        <f>T10</f>
        <v>T18ĐC</v>
      </c>
      <c r="U110" s="899" t="str">
        <f t="shared" si="5"/>
        <v>C18ĐC1</v>
      </c>
      <c r="V110" s="899" t="str">
        <f t="shared" si="5"/>
        <v>C18KTML1</v>
      </c>
      <c r="W110" s="899" t="str">
        <f t="shared" si="5"/>
        <v>C18KTML2</v>
      </c>
      <c r="X110" s="284" t="str">
        <f t="shared" si="5"/>
        <v>C17ĐC1</v>
      </c>
      <c r="Y110" s="284" t="str">
        <f t="shared" si="5"/>
        <v>C17KTML1</v>
      </c>
      <c r="Z110" s="284" t="str">
        <f t="shared" si="5"/>
        <v>C17KTML2</v>
      </c>
      <c r="AA110" s="220" t="str">
        <f t="shared" si="5"/>
        <v>T18LRMT</v>
      </c>
      <c r="AB110" s="220" t="str">
        <f t="shared" si="5"/>
        <v>C18ĐT1</v>
      </c>
      <c r="AC110" s="220" t="str">
        <f t="shared" si="5"/>
        <v>C18LRMT1</v>
      </c>
      <c r="AD110" s="100" t="str">
        <f t="shared" si="5"/>
        <v>C17ĐT1</v>
      </c>
      <c r="AE110" s="100" t="str">
        <f t="shared" si="5"/>
        <v>T17LRMT</v>
      </c>
      <c r="AF110" s="100" t="str">
        <f t="shared" si="5"/>
        <v>C17LRMT1</v>
      </c>
      <c r="AG110" s="414" t="str">
        <f t="shared" si="5"/>
        <v>C16ĐT1</v>
      </c>
      <c r="AH110" s="333" t="str">
        <f t="shared" si="5"/>
        <v>C18QTDN1</v>
      </c>
      <c r="AI110" s="333" t="str">
        <f t="shared" si="5"/>
        <v>C18KT1</v>
      </c>
      <c r="AJ110" s="333" t="str">
        <f t="shared" si="5"/>
        <v>T18KT</v>
      </c>
      <c r="AK110" s="333" t="str">
        <f t="shared" si="5"/>
        <v>C17QTDN1</v>
      </c>
      <c r="AL110" s="333" t="str">
        <f t="shared" si="5"/>
        <v>C17KT1</v>
      </c>
      <c r="AM110" s="333" t="str">
        <f t="shared" si="5"/>
        <v>C16KT1</v>
      </c>
      <c r="AN110" s="214" t="str">
        <f>AN10</f>
        <v>C18UDPM1</v>
      </c>
      <c r="AO110" s="214" t="str">
        <f t="shared" ref="AO110:AU110" si="6">AO10</f>
        <v>C18TKĐH1</v>
      </c>
      <c r="AP110" s="214" t="str">
        <f t="shared" si="6"/>
        <v>C18MT1</v>
      </c>
      <c r="AQ110" s="214" t="str">
        <f t="shared" si="6"/>
        <v>T18UDPM</v>
      </c>
      <c r="AR110" s="214" t="str">
        <f t="shared" si="6"/>
        <v>T18TKĐH1</v>
      </c>
      <c r="AS110" s="214" t="str">
        <f t="shared" si="6"/>
        <v>T18TKĐH2</v>
      </c>
      <c r="AT110" s="214" t="str">
        <f t="shared" si="6"/>
        <v>T18MT</v>
      </c>
      <c r="AU110" s="214" t="str">
        <f t="shared" si="6"/>
        <v>C17UDPM1</v>
      </c>
      <c r="AV110" s="214" t="str">
        <f>AV10</f>
        <v>C17TKĐH1</v>
      </c>
      <c r="AW110" s="214" t="str">
        <f>AW10</f>
        <v>C17MT1</v>
      </c>
      <c r="AX110" s="822" t="str">
        <f t="shared" ref="AX110" si="7">AX10</f>
        <v>KN GIAO TIẾP</v>
      </c>
      <c r="AY110" s="1027"/>
      <c r="AZ110" s="1025"/>
      <c r="BA110" s="95"/>
      <c r="BB110" s="95" t="s">
        <v>34</v>
      </c>
      <c r="BC110" s="96"/>
      <c r="BD110" s="96"/>
      <c r="BE110" s="715"/>
      <c r="BF110" s="96"/>
      <c r="BG110" s="96"/>
      <c r="BH110" s="96"/>
      <c r="BI110" s="96"/>
      <c r="BJ110" s="96"/>
      <c r="BK110" s="96"/>
      <c r="BL110" s="96"/>
      <c r="BM110" s="96"/>
      <c r="BN110" s="96"/>
      <c r="BO110" s="96"/>
      <c r="BP110" s="96"/>
      <c r="BQ110" s="96"/>
      <c r="BR110" s="96"/>
      <c r="BS110" s="96"/>
      <c r="BT110" s="96"/>
      <c r="BU110" s="96"/>
      <c r="BV110" s="96"/>
      <c r="BW110" s="96"/>
      <c r="BX110" s="96"/>
      <c r="BY110" s="96"/>
      <c r="BZ110" s="96"/>
      <c r="CA110" s="96"/>
      <c r="CB110" s="96"/>
      <c r="CC110" s="96"/>
      <c r="CD110" s="96"/>
      <c r="CE110" s="96"/>
      <c r="CF110" s="96"/>
      <c r="CG110" s="96"/>
      <c r="CH110" s="96"/>
      <c r="CI110" s="96"/>
      <c r="CJ110" s="96"/>
      <c r="CK110" s="96"/>
      <c r="CL110" s="96"/>
      <c r="CM110" s="96"/>
      <c r="CN110" s="96"/>
    </row>
    <row r="111" spans="1:92" ht="13.5" thickTop="1">
      <c r="X111" s="255"/>
      <c r="Y111" s="255"/>
      <c r="Z111" s="255"/>
    </row>
  </sheetData>
  <mergeCells count="83">
    <mergeCell ref="A25:A38"/>
    <mergeCell ref="B33:B38"/>
    <mergeCell ref="B67:D67"/>
    <mergeCell ref="B61:B66"/>
    <mergeCell ref="B103:B108"/>
    <mergeCell ref="A95:A108"/>
    <mergeCell ref="B54:B59"/>
    <mergeCell ref="B96:B101"/>
    <mergeCell ref="B75:B80"/>
    <mergeCell ref="A81:A94"/>
    <mergeCell ref="A39:A52"/>
    <mergeCell ref="A67:A80"/>
    <mergeCell ref="B46:D46"/>
    <mergeCell ref="A53:A66"/>
    <mergeCell ref="AY109:AY110"/>
    <mergeCell ref="D109:D110"/>
    <mergeCell ref="AY88:BA88"/>
    <mergeCell ref="BA109:BB109"/>
    <mergeCell ref="B88:D88"/>
    <mergeCell ref="BB81:BB94"/>
    <mergeCell ref="AZ109:AZ110"/>
    <mergeCell ref="C109:C110"/>
    <mergeCell ref="B102:D102"/>
    <mergeCell ref="B95:D95"/>
    <mergeCell ref="B81:D81"/>
    <mergeCell ref="B82:B87"/>
    <mergeCell ref="B89:B94"/>
    <mergeCell ref="AY102:BA102"/>
    <mergeCell ref="BB95:BB108"/>
    <mergeCell ref="BA96:BA101"/>
    <mergeCell ref="BB67:BB80"/>
    <mergeCell ref="BA61:BA66"/>
    <mergeCell ref="BB25:BB38"/>
    <mergeCell ref="B60:D60"/>
    <mergeCell ref="B68:B73"/>
    <mergeCell ref="B74:D74"/>
    <mergeCell ref="BA68:BA73"/>
    <mergeCell ref="AY74:BA74"/>
    <mergeCell ref="BA26:BA31"/>
    <mergeCell ref="BA40:BA45"/>
    <mergeCell ref="BB53:BB66"/>
    <mergeCell ref="BB39:BB52"/>
    <mergeCell ref="B53:D53"/>
    <mergeCell ref="AY53:BA53"/>
    <mergeCell ref="AY46:BA46"/>
    <mergeCell ref="B25:D25"/>
    <mergeCell ref="A8:C8"/>
    <mergeCell ref="A11:A24"/>
    <mergeCell ref="S8:Z8"/>
    <mergeCell ref="BB11:BB24"/>
    <mergeCell ref="AH8:AM8"/>
    <mergeCell ref="K8:R8"/>
    <mergeCell ref="AA8:AG8"/>
    <mergeCell ref="B19:B24"/>
    <mergeCell ref="B12:B17"/>
    <mergeCell ref="C9:C10"/>
    <mergeCell ref="B18:D18"/>
    <mergeCell ref="E8:J8"/>
    <mergeCell ref="AY25:BA25"/>
    <mergeCell ref="AN8:AW8"/>
    <mergeCell ref="AY18:BA18"/>
    <mergeCell ref="BA12:BA17"/>
    <mergeCell ref="AZ9:AZ10"/>
    <mergeCell ref="AY9:AY10"/>
    <mergeCell ref="BA19:BA24"/>
    <mergeCell ref="BA47:BA52"/>
    <mergeCell ref="B39:D39"/>
    <mergeCell ref="B26:B31"/>
    <mergeCell ref="B32:D32"/>
    <mergeCell ref="AY39:BA39"/>
    <mergeCell ref="AY32:BA32"/>
    <mergeCell ref="BA33:BA38"/>
    <mergeCell ref="B47:B52"/>
    <mergeCell ref="B40:B45"/>
    <mergeCell ref="AY95:BA95"/>
    <mergeCell ref="AY81:BA81"/>
    <mergeCell ref="BA103:BA108"/>
    <mergeCell ref="BA54:BA59"/>
    <mergeCell ref="AY60:BA60"/>
    <mergeCell ref="BA75:BA80"/>
    <mergeCell ref="BA89:BA94"/>
    <mergeCell ref="BA82:BA87"/>
    <mergeCell ref="AY67:BA67"/>
  </mergeCells>
  <phoneticPr fontId="2" type="noConversion"/>
  <printOptions horizontalCentered="1"/>
  <pageMargins left="0" right="0" top="0" bottom="0" header="0" footer="0"/>
  <pageSetup paperSize="9" scale="56" orientation="landscape" horizontalDpi="1200" verticalDpi="1200" r:id="rId1"/>
  <headerFooter alignWithMargins="0">
    <oddHeader>&amp;LThong&amp;CPage &amp;P&amp;R&amp;D</oddHeader>
    <oddFooter>Page &amp;P</oddFooter>
  </headerFooter>
  <cellWatches>
    <cellWatch r="D85"/>
  </cellWatche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S87"/>
  <sheetViews>
    <sheetView topLeftCell="A76" zoomScaleNormal="100" workbookViewId="0">
      <selection activeCell="K20" sqref="K20:S20"/>
    </sheetView>
  </sheetViews>
  <sheetFormatPr defaultRowHeight="15.75" customHeight="1"/>
  <cols>
    <col min="1" max="1" width="4.5703125" bestFit="1" customWidth="1"/>
    <col min="2" max="2" width="4" bestFit="1" customWidth="1"/>
    <col min="3" max="3" width="9.28515625" bestFit="1" customWidth="1"/>
    <col min="5" max="5" width="9.7109375" customWidth="1"/>
    <col min="6" max="6" width="9.5703125" customWidth="1"/>
    <col min="7" max="7" width="9" customWidth="1"/>
    <col min="8" max="8" width="8.85546875" customWidth="1"/>
    <col min="9" max="9" width="9.85546875" bestFit="1" customWidth="1"/>
    <col min="10" max="10" width="0.85546875" customWidth="1"/>
    <col min="11" max="11" width="6" customWidth="1"/>
    <col min="12" max="12" width="3.7109375" customWidth="1"/>
    <col min="13" max="13" width="9.28515625" bestFit="1" customWidth="1"/>
    <col min="14" max="14" width="8.7109375" customWidth="1"/>
    <col min="15" max="15" width="9" customWidth="1"/>
    <col min="16" max="16" width="9.42578125" customWidth="1"/>
    <col min="17" max="17" width="8.85546875" customWidth="1"/>
    <col min="18" max="18" width="9.28515625" customWidth="1"/>
    <col min="19" max="19" width="8.7109375" customWidth="1"/>
  </cols>
  <sheetData>
    <row r="1" spans="1:19" ht="12.75" customHeight="1">
      <c r="A1" s="187"/>
      <c r="B1" s="187"/>
      <c r="C1" s="187"/>
      <c r="D1" s="187"/>
      <c r="E1" s="187"/>
      <c r="F1" s="187"/>
      <c r="G1" s="187"/>
      <c r="H1" s="187"/>
      <c r="I1" s="187"/>
      <c r="K1" s="187"/>
      <c r="L1" s="187"/>
      <c r="M1" s="187"/>
      <c r="N1" s="187"/>
      <c r="O1" s="187"/>
      <c r="P1" s="187"/>
      <c r="Q1" s="187"/>
      <c r="R1" s="187"/>
      <c r="S1" s="187"/>
    </row>
    <row r="2" spans="1:19" ht="21.75" customHeight="1">
      <c r="A2" s="1199" t="str">
        <f>Data!D148</f>
        <v>ÁP DỤNG TỪ NGÀY 10/11/2014</v>
      </c>
      <c r="B2" s="1199"/>
      <c r="C2" s="1199"/>
      <c r="D2" s="1199"/>
      <c r="E2" s="1199"/>
      <c r="F2" s="1199"/>
      <c r="G2" s="1199"/>
      <c r="H2" s="1199"/>
      <c r="I2" s="1199"/>
      <c r="K2" s="1199" t="str">
        <f>Data!D148</f>
        <v>ÁP DỤNG TỪ NGÀY 10/11/2014</v>
      </c>
      <c r="L2" s="1199"/>
      <c r="M2" s="1199"/>
      <c r="N2" s="1199"/>
      <c r="O2" s="1199"/>
      <c r="P2" s="1199"/>
      <c r="Q2" s="1199"/>
      <c r="R2" s="1199"/>
      <c r="S2" s="1199"/>
    </row>
    <row r="3" spans="1:19" ht="15.75" customHeight="1">
      <c r="A3" s="188"/>
      <c r="B3" s="188"/>
      <c r="C3" s="188"/>
      <c r="D3" s="188"/>
      <c r="E3" s="188"/>
      <c r="F3" s="188"/>
      <c r="G3" s="188"/>
      <c r="H3" s="188"/>
      <c r="I3" s="188"/>
      <c r="K3" s="188"/>
      <c r="L3" s="188"/>
      <c r="M3" s="188"/>
      <c r="N3" s="188"/>
      <c r="O3" s="188"/>
      <c r="P3" s="188"/>
      <c r="Q3" s="188"/>
      <c r="R3" s="188"/>
      <c r="S3" s="188"/>
    </row>
    <row r="4" spans="1:19" ht="15.75" customHeight="1" thickBot="1">
      <c r="A4" s="1089" t="s">
        <v>3</v>
      </c>
      <c r="B4" s="1089"/>
      <c r="C4" s="1200" t="s">
        <v>921</v>
      </c>
      <c r="D4" s="1200"/>
      <c r="E4" s="12"/>
      <c r="F4" s="6"/>
      <c r="G4" s="1201"/>
      <c r="H4" s="1201"/>
      <c r="I4" s="1205"/>
      <c r="K4" s="1089" t="s">
        <v>3</v>
      </c>
      <c r="L4" s="1089"/>
      <c r="M4" s="1200" t="s">
        <v>922</v>
      </c>
      <c r="N4" s="1200"/>
      <c r="O4" s="28"/>
      <c r="P4" s="6"/>
      <c r="Q4" s="1201"/>
      <c r="R4" s="1201"/>
      <c r="S4" s="1201"/>
    </row>
    <row r="5" spans="1:19" ht="15.75" customHeight="1">
      <c r="A5" s="40" t="s">
        <v>5</v>
      </c>
      <c r="B5" s="41" t="s">
        <v>6</v>
      </c>
      <c r="C5" s="41" t="s">
        <v>7</v>
      </c>
      <c r="D5" s="32" t="s">
        <v>8</v>
      </c>
      <c r="E5" s="32" t="s">
        <v>9</v>
      </c>
      <c r="F5" s="32" t="s">
        <v>10</v>
      </c>
      <c r="G5" s="32" t="s">
        <v>11</v>
      </c>
      <c r="H5" s="32" t="s">
        <v>12</v>
      </c>
      <c r="I5" s="42" t="s">
        <v>13</v>
      </c>
      <c r="J5" s="13"/>
      <c r="K5" s="40" t="s">
        <v>5</v>
      </c>
      <c r="L5" s="41" t="s">
        <v>6</v>
      </c>
      <c r="M5" s="41" t="s">
        <v>7</v>
      </c>
      <c r="N5" s="43" t="s">
        <v>8</v>
      </c>
      <c r="O5" s="43" t="s">
        <v>9</v>
      </c>
      <c r="P5" s="43" t="s">
        <v>10</v>
      </c>
      <c r="Q5" s="43" t="s">
        <v>11</v>
      </c>
      <c r="R5" s="43" t="s">
        <v>12</v>
      </c>
      <c r="S5" s="32" t="s">
        <v>13</v>
      </c>
    </row>
    <row r="6" spans="1:19" ht="15.75" customHeight="1">
      <c r="A6" s="1202" t="s">
        <v>14</v>
      </c>
      <c r="B6" s="24">
        <v>1</v>
      </c>
      <c r="C6" s="21" t="s">
        <v>24</v>
      </c>
      <c r="D6" s="202"/>
      <c r="E6" s="198"/>
      <c r="F6" s="171"/>
      <c r="G6" s="171"/>
      <c r="H6" s="217"/>
      <c r="I6" s="172"/>
      <c r="K6" s="1202" t="s">
        <v>14</v>
      </c>
      <c r="L6" s="24">
        <v>1</v>
      </c>
      <c r="M6" s="21" t="s">
        <v>24</v>
      </c>
      <c r="N6" s="183"/>
      <c r="O6" s="202"/>
      <c r="P6" s="171"/>
      <c r="Q6" s="182"/>
      <c r="R6" s="194"/>
      <c r="S6" s="191"/>
    </row>
    <row r="7" spans="1:19" ht="15.75" customHeight="1" thickBot="1">
      <c r="A7" s="1203"/>
      <c r="B7" s="25">
        <v>2</v>
      </c>
      <c r="C7" s="22" t="s">
        <v>25</v>
      </c>
      <c r="D7" s="203"/>
      <c r="E7" s="199"/>
      <c r="F7" s="157"/>
      <c r="G7" s="157"/>
      <c r="H7" s="218"/>
      <c r="I7" s="160"/>
      <c r="K7" s="1203"/>
      <c r="L7" s="25">
        <v>2</v>
      </c>
      <c r="M7" s="22" t="s">
        <v>25</v>
      </c>
      <c r="O7" s="203"/>
      <c r="P7" s="157"/>
      <c r="Q7" s="179"/>
      <c r="R7" s="193"/>
      <c r="S7" s="191"/>
    </row>
    <row r="8" spans="1:19" ht="15.75" customHeight="1" thickTop="1">
      <c r="A8" s="1203"/>
      <c r="B8" s="30">
        <v>3</v>
      </c>
      <c r="C8" s="21" t="s">
        <v>26</v>
      </c>
      <c r="D8" s="203"/>
      <c r="E8" s="199"/>
      <c r="F8" s="157"/>
      <c r="G8" s="157"/>
      <c r="H8" s="218"/>
      <c r="I8" s="160"/>
      <c r="K8" s="1203"/>
      <c r="L8" s="30">
        <v>3</v>
      </c>
      <c r="M8" s="21" t="s">
        <v>26</v>
      </c>
      <c r="O8" s="203"/>
      <c r="P8" s="157"/>
      <c r="Q8" s="179"/>
      <c r="R8" s="193"/>
      <c r="S8" s="191"/>
    </row>
    <row r="9" spans="1:19" ht="15.75" customHeight="1" thickBot="1">
      <c r="A9" s="1203"/>
      <c r="B9" s="25">
        <v>4</v>
      </c>
      <c r="C9" s="22" t="s">
        <v>37</v>
      </c>
      <c r="D9" s="203"/>
      <c r="E9" s="199"/>
      <c r="F9" s="157"/>
      <c r="G9" s="157"/>
      <c r="H9" s="218"/>
      <c r="I9" s="160"/>
      <c r="K9" s="1203"/>
      <c r="L9" s="25">
        <v>4</v>
      </c>
      <c r="M9" s="22" t="s">
        <v>37</v>
      </c>
      <c r="O9" s="203"/>
      <c r="P9" s="184"/>
      <c r="Q9" s="179"/>
      <c r="R9" s="193"/>
      <c r="S9" s="191"/>
    </row>
    <row r="10" spans="1:19" ht="15.75" customHeight="1" thickTop="1">
      <c r="A10" s="1203"/>
      <c r="B10" s="30">
        <v>5</v>
      </c>
      <c r="C10" s="21" t="s">
        <v>38</v>
      </c>
      <c r="D10" s="201"/>
      <c r="E10" s="200"/>
      <c r="F10" s="196"/>
      <c r="G10" s="173"/>
      <c r="H10" s="219"/>
      <c r="I10" s="174"/>
      <c r="K10" s="1203"/>
      <c r="L10" s="30">
        <v>5</v>
      </c>
      <c r="M10" s="21" t="s">
        <v>38</v>
      </c>
      <c r="N10" s="180"/>
      <c r="O10" s="179"/>
      <c r="P10" s="157"/>
      <c r="Q10" s="179"/>
      <c r="R10" s="157"/>
      <c r="S10" s="160"/>
    </row>
    <row r="11" spans="1:19" ht="15.75" customHeight="1" thickBot="1">
      <c r="A11" s="1204"/>
      <c r="B11" s="25">
        <v>6</v>
      </c>
      <c r="C11" s="22" t="s">
        <v>39</v>
      </c>
      <c r="D11" s="195"/>
      <c r="E11" s="175"/>
      <c r="F11" s="175"/>
      <c r="G11" s="175"/>
      <c r="H11" s="175"/>
      <c r="I11" s="176"/>
      <c r="K11" s="1204"/>
      <c r="L11" s="25">
        <v>6</v>
      </c>
      <c r="M11" s="22" t="s">
        <v>39</v>
      </c>
      <c r="N11" s="181"/>
      <c r="O11" s="175"/>
      <c r="P11" s="175"/>
      <c r="Q11" s="175"/>
      <c r="R11" s="175"/>
      <c r="S11" s="176"/>
    </row>
    <row r="12" spans="1:19" ht="15.75" customHeight="1" thickTop="1">
      <c r="A12" s="1206" t="s">
        <v>15</v>
      </c>
      <c r="B12" s="24">
        <v>7</v>
      </c>
      <c r="C12" s="21" t="s">
        <v>28</v>
      </c>
      <c r="D12" s="157"/>
      <c r="E12" s="178"/>
      <c r="F12" s="178"/>
      <c r="G12" s="157"/>
      <c r="H12" s="157"/>
      <c r="I12" s="160"/>
      <c r="K12" s="1206" t="s">
        <v>15</v>
      </c>
      <c r="L12" s="24">
        <v>7</v>
      </c>
      <c r="M12" s="21" t="s">
        <v>28</v>
      </c>
      <c r="O12" s="178"/>
      <c r="P12" s="213"/>
      <c r="Q12" s="178"/>
      <c r="R12" s="178"/>
      <c r="S12" s="192"/>
    </row>
    <row r="13" spans="1:19" ht="15.75" customHeight="1" thickBot="1">
      <c r="A13" s="1203"/>
      <c r="B13" s="25">
        <v>8</v>
      </c>
      <c r="C13" s="21" t="s">
        <v>29</v>
      </c>
      <c r="D13" s="157"/>
      <c r="E13" s="157"/>
      <c r="F13" s="157"/>
      <c r="G13" s="157"/>
      <c r="H13" s="157"/>
      <c r="I13" s="160"/>
      <c r="K13" s="1203"/>
      <c r="L13" s="25">
        <v>8</v>
      </c>
      <c r="M13" s="21" t="s">
        <v>29</v>
      </c>
      <c r="N13" s="180"/>
      <c r="O13" s="157"/>
      <c r="P13" s="193"/>
      <c r="Q13" s="157"/>
      <c r="R13" s="157"/>
      <c r="S13" s="191"/>
    </row>
    <row r="14" spans="1:19" ht="15.75" customHeight="1" thickTop="1">
      <c r="A14" s="1203"/>
      <c r="B14" s="30">
        <v>9</v>
      </c>
      <c r="C14" s="23" t="s">
        <v>30</v>
      </c>
      <c r="D14" s="157"/>
      <c r="E14" s="157"/>
      <c r="F14" s="157"/>
      <c r="G14" s="157"/>
      <c r="H14" s="157"/>
      <c r="I14" s="160"/>
      <c r="K14" s="1203"/>
      <c r="L14" s="30">
        <v>9</v>
      </c>
      <c r="M14" s="23" t="s">
        <v>30</v>
      </c>
      <c r="N14" s="180"/>
      <c r="O14" s="157"/>
      <c r="P14" s="193"/>
      <c r="Q14" s="157"/>
      <c r="R14" s="157"/>
      <c r="S14" s="191"/>
    </row>
    <row r="15" spans="1:19" ht="15.75" customHeight="1" thickBot="1">
      <c r="A15" s="1203"/>
      <c r="B15" s="25">
        <v>10</v>
      </c>
      <c r="C15" s="22" t="s">
        <v>40</v>
      </c>
      <c r="D15" s="157"/>
      <c r="E15" s="157"/>
      <c r="F15" s="157"/>
      <c r="G15" s="157"/>
      <c r="H15" s="157"/>
      <c r="I15" s="160"/>
      <c r="K15" s="1203"/>
      <c r="L15" s="25">
        <v>10</v>
      </c>
      <c r="M15" s="22" t="s">
        <v>40</v>
      </c>
      <c r="N15" s="179"/>
      <c r="O15" s="184"/>
      <c r="P15" s="193"/>
      <c r="Q15" s="157"/>
      <c r="R15" s="184"/>
      <c r="S15" s="191"/>
    </row>
    <row r="16" spans="1:19" ht="15.75" customHeight="1" thickTop="1">
      <c r="A16" s="1203"/>
      <c r="B16" s="30">
        <v>11</v>
      </c>
      <c r="C16" s="21" t="s">
        <v>41</v>
      </c>
      <c r="D16" s="173"/>
      <c r="E16" s="173"/>
      <c r="F16" s="173"/>
      <c r="G16" s="173"/>
      <c r="H16" s="173"/>
      <c r="I16" s="174"/>
      <c r="K16" s="1203"/>
      <c r="L16" s="30">
        <v>11</v>
      </c>
      <c r="M16" s="21" t="s">
        <v>41</v>
      </c>
      <c r="N16" s="179"/>
      <c r="O16" s="179"/>
      <c r="P16" s="157"/>
      <c r="Q16" s="157"/>
      <c r="R16" s="179"/>
      <c r="S16" s="191"/>
    </row>
    <row r="17" spans="1:19" ht="15.75" customHeight="1" thickBot="1">
      <c r="A17" s="1207"/>
      <c r="B17" s="26">
        <v>12</v>
      </c>
      <c r="C17" s="27" t="s">
        <v>42</v>
      </c>
      <c r="D17" s="177"/>
      <c r="E17" s="177"/>
      <c r="F17" s="177"/>
      <c r="G17" s="177"/>
      <c r="H17" s="177"/>
      <c r="I17" s="73"/>
      <c r="K17" s="1207"/>
      <c r="L17" s="26">
        <v>12</v>
      </c>
      <c r="M17" s="27" t="s">
        <v>42</v>
      </c>
      <c r="N17" s="177"/>
      <c r="O17" s="177"/>
      <c r="P17" s="177"/>
      <c r="Q17" s="177"/>
      <c r="R17" s="177"/>
      <c r="S17" s="73"/>
    </row>
    <row r="20" spans="1:19" ht="15.75" customHeight="1">
      <c r="A20" s="1199"/>
      <c r="B20" s="1199"/>
      <c r="C20" s="1199"/>
      <c r="D20" s="1199"/>
      <c r="E20" s="1199"/>
      <c r="F20" s="1199"/>
      <c r="G20" s="1199"/>
      <c r="H20" s="1199"/>
      <c r="I20" s="1199"/>
      <c r="K20" s="1199"/>
      <c r="L20" s="1199"/>
      <c r="M20" s="1199"/>
      <c r="N20" s="1199"/>
      <c r="O20" s="1199"/>
      <c r="P20" s="1199"/>
      <c r="Q20" s="1199"/>
      <c r="R20" s="1199"/>
      <c r="S20" s="1199"/>
    </row>
    <row r="21" spans="1:19" ht="15.75" customHeight="1">
      <c r="A21" s="188"/>
      <c r="B21" s="188"/>
      <c r="C21" s="188"/>
      <c r="D21" s="188"/>
      <c r="E21" s="188"/>
      <c r="F21" s="188"/>
      <c r="G21" s="188"/>
      <c r="H21" s="188"/>
      <c r="I21" s="188"/>
      <c r="K21" s="188"/>
      <c r="L21" s="188"/>
      <c r="M21" s="188"/>
      <c r="N21" s="188"/>
      <c r="O21" s="188"/>
      <c r="P21" s="188"/>
      <c r="Q21" s="188"/>
      <c r="R21" s="188"/>
      <c r="S21" s="188"/>
    </row>
    <row r="22" spans="1:19" ht="15.75" customHeight="1" thickBot="1">
      <c r="A22" s="1089" t="s">
        <v>3</v>
      </c>
      <c r="B22" s="1089"/>
      <c r="C22" s="1200"/>
      <c r="D22" s="1200"/>
      <c r="E22" s="12"/>
      <c r="F22" s="6"/>
      <c r="G22" s="1205"/>
      <c r="H22" s="1205"/>
      <c r="I22" s="1205"/>
      <c r="K22" s="1089" t="s">
        <v>3</v>
      </c>
      <c r="L22" s="1089"/>
      <c r="M22" s="1200"/>
      <c r="N22" s="1200"/>
      <c r="O22" s="28"/>
      <c r="P22" s="6"/>
      <c r="Q22" s="1201"/>
      <c r="R22" s="1201"/>
      <c r="S22" s="1201"/>
    </row>
    <row r="23" spans="1:19" ht="15.75" customHeight="1">
      <c r="A23" s="40" t="s">
        <v>5</v>
      </c>
      <c r="B23" s="41" t="s">
        <v>6</v>
      </c>
      <c r="C23" s="41" t="s">
        <v>7</v>
      </c>
      <c r="D23" s="32" t="s">
        <v>8</v>
      </c>
      <c r="E23" s="32" t="s">
        <v>9</v>
      </c>
      <c r="F23" s="32" t="s">
        <v>10</v>
      </c>
      <c r="G23" s="32" t="s">
        <v>11</v>
      </c>
      <c r="H23" s="32" t="s">
        <v>12</v>
      </c>
      <c r="I23" s="189" t="s">
        <v>13</v>
      </c>
      <c r="J23" s="13"/>
      <c r="K23" s="40" t="s">
        <v>5</v>
      </c>
      <c r="L23" s="41" t="s">
        <v>6</v>
      </c>
      <c r="M23" s="41" t="s">
        <v>7</v>
      </c>
      <c r="N23" s="43" t="s">
        <v>8</v>
      </c>
      <c r="O23" s="43" t="s">
        <v>9</v>
      </c>
      <c r="P23" s="43" t="s">
        <v>10</v>
      </c>
      <c r="Q23" s="43" t="s">
        <v>11</v>
      </c>
      <c r="R23" s="43" t="s">
        <v>12</v>
      </c>
      <c r="S23" s="44" t="s">
        <v>13</v>
      </c>
    </row>
    <row r="24" spans="1:19" ht="15.75" customHeight="1">
      <c r="A24" s="1202" t="s">
        <v>14</v>
      </c>
      <c r="B24" s="24">
        <v>1</v>
      </c>
      <c r="C24" s="21" t="s">
        <v>24</v>
      </c>
      <c r="D24" s="171"/>
      <c r="E24" s="171"/>
      <c r="F24" s="171"/>
      <c r="G24" s="171"/>
      <c r="H24" s="202"/>
      <c r="I24" s="172"/>
      <c r="K24" s="1202" t="s">
        <v>14</v>
      </c>
      <c r="L24" s="24">
        <v>1</v>
      </c>
      <c r="M24" s="21" t="s">
        <v>24</v>
      </c>
      <c r="N24" s="171"/>
      <c r="O24" s="171"/>
      <c r="P24" s="171"/>
      <c r="Q24" s="182"/>
      <c r="R24" s="171"/>
      <c r="S24" s="190"/>
    </row>
    <row r="25" spans="1:19" ht="15.75" customHeight="1" thickBot="1">
      <c r="A25" s="1203"/>
      <c r="B25" s="25">
        <v>2</v>
      </c>
      <c r="C25" s="22" t="s">
        <v>25</v>
      </c>
      <c r="D25" s="157"/>
      <c r="E25" s="157"/>
      <c r="F25" s="157"/>
      <c r="G25" s="157"/>
      <c r="H25" s="203"/>
      <c r="I25" s="160"/>
      <c r="K25" s="1203"/>
      <c r="L25" s="25">
        <v>2</v>
      </c>
      <c r="M25" s="22" t="s">
        <v>25</v>
      </c>
      <c r="N25" s="157"/>
      <c r="O25" s="157"/>
      <c r="P25" s="157"/>
      <c r="Q25" s="179"/>
      <c r="R25" s="157"/>
      <c r="S25" s="191"/>
    </row>
    <row r="26" spans="1:19" ht="15.75" customHeight="1" thickTop="1">
      <c r="A26" s="1203"/>
      <c r="B26" s="30">
        <v>3</v>
      </c>
      <c r="C26" s="21" t="s">
        <v>26</v>
      </c>
      <c r="D26" s="157"/>
      <c r="E26" s="157"/>
      <c r="F26" s="157"/>
      <c r="G26" s="157"/>
      <c r="H26" s="203"/>
      <c r="I26" s="160"/>
      <c r="K26" s="1203"/>
      <c r="L26" s="30">
        <v>3</v>
      </c>
      <c r="M26" s="21" t="s">
        <v>26</v>
      </c>
      <c r="N26" s="157"/>
      <c r="O26" s="157"/>
      <c r="P26" s="157"/>
      <c r="Q26" s="179"/>
      <c r="R26" s="157"/>
      <c r="S26" s="191"/>
    </row>
    <row r="27" spans="1:19" ht="15.75" customHeight="1" thickBot="1">
      <c r="A27" s="1203"/>
      <c r="B27" s="25">
        <v>4</v>
      </c>
      <c r="C27" s="22" t="s">
        <v>37</v>
      </c>
      <c r="D27" s="157"/>
      <c r="E27" s="173"/>
      <c r="F27" s="157"/>
      <c r="G27" s="157"/>
      <c r="H27" s="203"/>
      <c r="I27" s="160"/>
      <c r="K27" s="1203"/>
      <c r="L27" s="25">
        <v>4</v>
      </c>
      <c r="M27" s="22" t="s">
        <v>37</v>
      </c>
      <c r="N27" s="157"/>
      <c r="O27" s="184"/>
      <c r="P27" s="184"/>
      <c r="Q27" s="179"/>
      <c r="R27" s="184"/>
      <c r="S27" s="191"/>
    </row>
    <row r="28" spans="1:19" ht="15.75" customHeight="1" thickTop="1">
      <c r="A28" s="1203"/>
      <c r="B28" s="30">
        <v>5</v>
      </c>
      <c r="C28" s="21" t="s">
        <v>38</v>
      </c>
      <c r="D28" s="173"/>
      <c r="E28" s="180"/>
      <c r="F28" s="173"/>
      <c r="G28" s="173"/>
      <c r="H28" s="201"/>
      <c r="I28" s="160"/>
      <c r="K28" s="1203"/>
      <c r="L28" s="30">
        <v>5</v>
      </c>
      <c r="M28" s="21" t="s">
        <v>38</v>
      </c>
      <c r="N28" s="173"/>
      <c r="O28" s="179"/>
      <c r="P28" s="157"/>
      <c r="Q28" s="179"/>
      <c r="R28" s="157"/>
      <c r="S28" s="160"/>
    </row>
    <row r="29" spans="1:19" ht="15.75" customHeight="1" thickBot="1">
      <c r="A29" s="1204"/>
      <c r="B29" s="25">
        <v>6</v>
      </c>
      <c r="C29" s="22" t="s">
        <v>39</v>
      </c>
      <c r="D29" s="175"/>
      <c r="E29" s="175"/>
      <c r="F29" s="175"/>
      <c r="G29" s="175"/>
      <c r="H29" s="175"/>
      <c r="I29" s="176"/>
      <c r="K29" s="1204"/>
      <c r="L29" s="25">
        <v>6</v>
      </c>
      <c r="M29" s="22" t="s">
        <v>39</v>
      </c>
      <c r="N29" s="181"/>
      <c r="O29" s="175"/>
      <c r="P29" s="175"/>
      <c r="Q29" s="175"/>
      <c r="R29" s="175"/>
      <c r="S29" s="176"/>
    </row>
    <row r="30" spans="1:19" ht="15.75" customHeight="1" thickTop="1">
      <c r="A30" s="1206" t="s">
        <v>15</v>
      </c>
      <c r="B30" s="24">
        <v>7</v>
      </c>
      <c r="C30" s="21" t="s">
        <v>28</v>
      </c>
      <c r="D30" s="157"/>
      <c r="E30" s="231"/>
      <c r="F30" s="178"/>
      <c r="G30" s="178"/>
      <c r="H30" s="157"/>
      <c r="I30" s="160"/>
      <c r="K30" s="1206" t="s">
        <v>15</v>
      </c>
      <c r="L30" s="24">
        <v>7</v>
      </c>
      <c r="M30" s="21" t="s">
        <v>28</v>
      </c>
      <c r="N30" s="178"/>
      <c r="O30" s="178"/>
      <c r="P30" s="178"/>
      <c r="Q30" s="178"/>
      <c r="R30" s="178"/>
      <c r="S30" s="192"/>
    </row>
    <row r="31" spans="1:19" ht="15.75" customHeight="1" thickBot="1">
      <c r="A31" s="1203"/>
      <c r="B31" s="25">
        <v>8</v>
      </c>
      <c r="C31" s="21" t="s">
        <v>29</v>
      </c>
      <c r="D31" s="157"/>
      <c r="E31" s="225"/>
      <c r="F31" s="157"/>
      <c r="G31" s="157"/>
      <c r="H31" s="157"/>
      <c r="I31" s="160"/>
      <c r="K31" s="1203"/>
      <c r="L31" s="25">
        <v>8</v>
      </c>
      <c r="M31" s="21" t="s">
        <v>29</v>
      </c>
      <c r="N31" s="157"/>
      <c r="O31" s="157"/>
      <c r="P31" s="175"/>
      <c r="Q31" s="157"/>
      <c r="R31" s="157"/>
      <c r="S31" s="191"/>
    </row>
    <row r="32" spans="1:19" ht="15.75" customHeight="1" thickTop="1">
      <c r="A32" s="1203"/>
      <c r="B32" s="30">
        <v>9</v>
      </c>
      <c r="C32" s="23" t="s">
        <v>30</v>
      </c>
      <c r="D32" s="157"/>
      <c r="E32" s="225"/>
      <c r="F32" s="157"/>
      <c r="G32" s="157"/>
      <c r="H32" s="157"/>
      <c r="I32" s="160"/>
      <c r="K32" s="1203"/>
      <c r="L32" s="30">
        <v>9</v>
      </c>
      <c r="M32" s="23" t="s">
        <v>30</v>
      </c>
      <c r="N32" s="157"/>
      <c r="O32" s="157"/>
      <c r="P32" s="178"/>
      <c r="Q32" s="157"/>
      <c r="R32" s="157"/>
      <c r="S32" s="191"/>
    </row>
    <row r="33" spans="1:19" ht="15.75" customHeight="1" thickBot="1">
      <c r="A33" s="1203"/>
      <c r="B33" s="25">
        <v>10</v>
      </c>
      <c r="C33" s="22" t="s">
        <v>40</v>
      </c>
      <c r="D33" s="157"/>
      <c r="E33" s="226"/>
      <c r="F33" s="173"/>
      <c r="G33" s="157"/>
      <c r="H33" s="157"/>
      <c r="I33" s="160"/>
      <c r="K33" s="1203"/>
      <c r="L33" s="25">
        <v>10</v>
      </c>
      <c r="M33" s="22" t="s">
        <v>40</v>
      </c>
      <c r="N33" s="184"/>
      <c r="O33" s="173"/>
      <c r="P33" s="173"/>
      <c r="Q33" s="173"/>
      <c r="R33" s="173"/>
      <c r="S33" s="191"/>
    </row>
    <row r="34" spans="1:19" ht="15.75" customHeight="1" thickTop="1">
      <c r="A34" s="1203"/>
      <c r="B34" s="30">
        <v>11</v>
      </c>
      <c r="C34" s="21" t="s">
        <v>41</v>
      </c>
      <c r="D34" s="173"/>
      <c r="E34" s="157"/>
      <c r="F34" s="157"/>
      <c r="G34" s="173"/>
      <c r="H34" s="173"/>
      <c r="I34" s="160"/>
      <c r="K34" s="1203"/>
      <c r="L34" s="30">
        <v>11</v>
      </c>
      <c r="M34" s="21" t="s">
        <v>41</v>
      </c>
      <c r="N34" s="157"/>
      <c r="O34" s="157"/>
      <c r="P34" s="157"/>
      <c r="Q34" s="179"/>
      <c r="R34" s="179"/>
      <c r="S34" s="191"/>
    </row>
    <row r="35" spans="1:19" ht="15.75" customHeight="1" thickBot="1">
      <c r="A35" s="1207"/>
      <c r="B35" s="26">
        <v>12</v>
      </c>
      <c r="C35" s="27" t="s">
        <v>42</v>
      </c>
      <c r="D35" s="177"/>
      <c r="E35" s="177"/>
      <c r="F35" s="177"/>
      <c r="G35" s="177"/>
      <c r="H35" s="177"/>
      <c r="I35" s="73"/>
      <c r="K35" s="1207"/>
      <c r="L35" s="26">
        <v>12</v>
      </c>
      <c r="M35" s="27" t="s">
        <v>42</v>
      </c>
      <c r="N35" s="177"/>
      <c r="O35" s="177"/>
      <c r="P35" s="177"/>
      <c r="Q35" s="177"/>
      <c r="R35" s="177"/>
      <c r="S35" s="73"/>
    </row>
    <row r="37" spans="1:19" ht="13.5" customHeight="1">
      <c r="A37" s="187"/>
      <c r="B37" s="187"/>
      <c r="C37" s="187"/>
      <c r="D37" s="187"/>
      <c r="E37" s="187"/>
      <c r="F37" s="187"/>
      <c r="G37" s="187"/>
      <c r="H37" s="187"/>
      <c r="I37" s="187"/>
      <c r="K37" s="187"/>
      <c r="L37" s="187"/>
      <c r="M37" s="187"/>
      <c r="N37" s="187"/>
      <c r="O37" s="187"/>
      <c r="P37" s="187"/>
      <c r="Q37" s="187"/>
      <c r="R37" s="187"/>
      <c r="S37" s="187"/>
    </row>
    <row r="38" spans="1:19" ht="20.25" customHeight="1">
      <c r="A38" s="1208"/>
      <c r="B38" s="1208"/>
      <c r="C38" s="1208"/>
      <c r="D38" s="1208"/>
      <c r="E38" s="1208"/>
      <c r="F38" s="1208"/>
      <c r="G38" s="1208"/>
      <c r="H38" s="1208"/>
      <c r="I38" s="1208"/>
      <c r="K38" s="1208"/>
      <c r="L38" s="1208"/>
      <c r="M38" s="1208"/>
      <c r="N38" s="1208"/>
      <c r="O38" s="1208"/>
      <c r="P38" s="1208"/>
      <c r="Q38" s="1208"/>
      <c r="R38" s="1208"/>
      <c r="S38" s="1208"/>
    </row>
    <row r="39" spans="1:19" ht="20.25" customHeight="1" thickBot="1">
      <c r="A39" s="1089" t="s">
        <v>3</v>
      </c>
      <c r="B39" s="1089"/>
      <c r="C39" s="1200"/>
      <c r="D39" s="1200"/>
      <c r="E39" s="12"/>
      <c r="F39" s="6"/>
      <c r="G39" s="1205"/>
      <c r="H39" s="1205"/>
      <c r="I39" s="1205"/>
      <c r="K39" s="1089" t="s">
        <v>3</v>
      </c>
      <c r="L39" s="1089"/>
      <c r="M39" s="1200"/>
      <c r="N39" s="1200"/>
      <c r="O39" s="28"/>
      <c r="P39" s="6"/>
      <c r="Q39" s="1201"/>
      <c r="R39" s="1201"/>
      <c r="S39" s="1201"/>
    </row>
    <row r="40" spans="1:19" ht="15.75" customHeight="1">
      <c r="A40" s="40" t="s">
        <v>5</v>
      </c>
      <c r="B40" s="41" t="s">
        <v>6</v>
      </c>
      <c r="C40" s="41" t="s">
        <v>7</v>
      </c>
      <c r="D40" s="32" t="s">
        <v>8</v>
      </c>
      <c r="E40" s="32" t="s">
        <v>9</v>
      </c>
      <c r="F40" s="32" t="s">
        <v>10</v>
      </c>
      <c r="G40" s="32" t="s">
        <v>11</v>
      </c>
      <c r="H40" s="32" t="s">
        <v>12</v>
      </c>
      <c r="I40" s="189" t="s">
        <v>13</v>
      </c>
      <c r="J40" s="13"/>
      <c r="K40" s="40" t="s">
        <v>5</v>
      </c>
      <c r="L40" s="41" t="s">
        <v>6</v>
      </c>
      <c r="M40" s="41" t="s">
        <v>7</v>
      </c>
      <c r="N40" s="43" t="s">
        <v>8</v>
      </c>
      <c r="O40" s="43" t="s">
        <v>9</v>
      </c>
      <c r="P40" s="43" t="s">
        <v>10</v>
      </c>
      <c r="Q40" s="43" t="s">
        <v>11</v>
      </c>
      <c r="R40" s="43" t="s">
        <v>12</v>
      </c>
      <c r="S40" s="44" t="s">
        <v>13</v>
      </c>
    </row>
    <row r="41" spans="1:19" ht="15.75" customHeight="1">
      <c r="A41" s="1202" t="s">
        <v>14</v>
      </c>
      <c r="B41" s="24">
        <v>1</v>
      </c>
      <c r="C41" s="21" t="s">
        <v>24</v>
      </c>
      <c r="D41" s="171"/>
      <c r="E41" s="224"/>
      <c r="F41" s="171"/>
      <c r="G41" s="171"/>
      <c r="H41" s="217"/>
      <c r="I41" s="172"/>
      <c r="K41" s="1202" t="s">
        <v>14</v>
      </c>
      <c r="L41" s="24">
        <v>1</v>
      </c>
      <c r="M41" s="21" t="s">
        <v>24</v>
      </c>
      <c r="N41" s="171"/>
      <c r="O41" s="171"/>
      <c r="P41" s="171"/>
      <c r="Q41" s="198"/>
      <c r="R41" s="171"/>
      <c r="S41" s="190"/>
    </row>
    <row r="42" spans="1:19" ht="15.75" customHeight="1" thickBot="1">
      <c r="A42" s="1203"/>
      <c r="B42" s="25">
        <v>2</v>
      </c>
      <c r="C42" s="22" t="s">
        <v>25</v>
      </c>
      <c r="D42" s="157"/>
      <c r="E42" s="225"/>
      <c r="F42" s="157"/>
      <c r="G42" s="157"/>
      <c r="H42" s="218"/>
      <c r="I42" s="160"/>
      <c r="K42" s="1203"/>
      <c r="L42" s="25">
        <v>2</v>
      </c>
      <c r="M42" s="22" t="s">
        <v>25</v>
      </c>
      <c r="N42" s="157"/>
      <c r="O42" s="157"/>
      <c r="P42" s="157"/>
      <c r="Q42" s="240"/>
      <c r="R42" s="157"/>
      <c r="S42" s="191"/>
    </row>
    <row r="43" spans="1:19" ht="15.75" customHeight="1" thickTop="1">
      <c r="A43" s="1203"/>
      <c r="B43" s="30">
        <v>3</v>
      </c>
      <c r="C43" s="21" t="s">
        <v>26</v>
      </c>
      <c r="D43" s="157"/>
      <c r="E43" s="225"/>
      <c r="F43" s="157"/>
      <c r="G43" s="157"/>
      <c r="H43" s="218"/>
      <c r="I43" s="160"/>
      <c r="K43" s="1203"/>
      <c r="L43" s="30">
        <v>3</v>
      </c>
      <c r="M43" s="21" t="s">
        <v>26</v>
      </c>
      <c r="N43" s="157"/>
      <c r="O43" s="157"/>
      <c r="P43" s="157"/>
      <c r="Q43" s="199"/>
      <c r="R43" s="157"/>
      <c r="S43" s="157"/>
    </row>
    <row r="44" spans="1:19" ht="15.75" customHeight="1" thickBot="1">
      <c r="A44" s="1203"/>
      <c r="B44" s="25">
        <v>4</v>
      </c>
      <c r="C44" s="22" t="s">
        <v>37</v>
      </c>
      <c r="D44" s="184"/>
      <c r="E44" s="225"/>
      <c r="F44" s="157"/>
      <c r="G44" s="157"/>
      <c r="H44" s="218"/>
      <c r="I44" s="160"/>
      <c r="K44" s="1203"/>
      <c r="L44" s="25">
        <v>4</v>
      </c>
      <c r="M44" s="22" t="s">
        <v>37</v>
      </c>
      <c r="N44" s="157"/>
      <c r="O44" s="184"/>
      <c r="P44" s="184"/>
      <c r="Q44" s="199"/>
      <c r="R44" s="157"/>
      <c r="S44" s="191"/>
    </row>
    <row r="45" spans="1:19" ht="15.75" customHeight="1" thickTop="1">
      <c r="A45" s="1203"/>
      <c r="B45" s="30">
        <v>5</v>
      </c>
      <c r="C45" s="21" t="s">
        <v>38</v>
      </c>
      <c r="D45" s="179"/>
      <c r="E45" s="226"/>
      <c r="F45" s="173"/>
      <c r="G45" s="173"/>
      <c r="H45" s="219"/>
      <c r="I45" s="174"/>
      <c r="K45" s="1203"/>
      <c r="L45" s="30">
        <v>5</v>
      </c>
      <c r="M45" s="21" t="s">
        <v>38</v>
      </c>
      <c r="N45" s="157"/>
      <c r="O45" s="179"/>
      <c r="P45" s="157"/>
      <c r="Q45" s="199"/>
      <c r="R45" s="157"/>
      <c r="S45" s="160"/>
    </row>
    <row r="46" spans="1:19" ht="15.75" customHeight="1" thickBot="1">
      <c r="A46" s="1204"/>
      <c r="B46" s="25">
        <v>6</v>
      </c>
      <c r="C46" s="22" t="s">
        <v>39</v>
      </c>
      <c r="D46" s="175"/>
      <c r="E46" s="175"/>
      <c r="F46" s="175"/>
      <c r="G46" s="175"/>
      <c r="H46" s="175"/>
      <c r="I46" s="176"/>
      <c r="K46" s="1204"/>
      <c r="L46" s="25">
        <v>6</v>
      </c>
      <c r="M46" s="22" t="s">
        <v>39</v>
      </c>
      <c r="N46" s="181"/>
      <c r="O46" s="175"/>
      <c r="P46" s="175"/>
      <c r="Q46" s="195"/>
      <c r="R46" s="175"/>
      <c r="S46" s="176"/>
    </row>
    <row r="47" spans="1:19" ht="15.75" customHeight="1" thickTop="1">
      <c r="A47" s="1206" t="s">
        <v>15</v>
      </c>
      <c r="B47" s="24">
        <v>7</v>
      </c>
      <c r="C47" s="21" t="s">
        <v>28</v>
      </c>
      <c r="D47" s="157"/>
      <c r="E47" s="178"/>
      <c r="F47" s="178"/>
      <c r="G47" s="178"/>
      <c r="H47" s="157"/>
      <c r="I47" s="160"/>
      <c r="K47" s="1206" t="s">
        <v>15</v>
      </c>
      <c r="L47" s="24">
        <v>7</v>
      </c>
      <c r="M47" s="21" t="s">
        <v>28</v>
      </c>
      <c r="N47" s="178"/>
      <c r="O47" s="178"/>
      <c r="P47" s="178"/>
      <c r="Q47" s="178"/>
      <c r="R47" s="178"/>
      <c r="S47" s="192"/>
    </row>
    <row r="48" spans="1:19" ht="15.75" customHeight="1" thickBot="1">
      <c r="A48" s="1203"/>
      <c r="B48" s="25">
        <v>8</v>
      </c>
      <c r="C48" s="21" t="s">
        <v>29</v>
      </c>
      <c r="D48" s="157"/>
      <c r="E48" s="157"/>
      <c r="F48" s="157"/>
      <c r="G48" s="157"/>
      <c r="H48" s="157"/>
      <c r="I48" s="160"/>
      <c r="K48" s="1203"/>
      <c r="L48" s="25">
        <v>8</v>
      </c>
      <c r="M48" s="21" t="s">
        <v>29</v>
      </c>
      <c r="N48" s="157"/>
      <c r="O48" s="157"/>
      <c r="P48" s="157"/>
      <c r="Q48" s="157"/>
      <c r="R48" s="157"/>
      <c r="S48" s="191"/>
    </row>
    <row r="49" spans="1:19" ht="15.75" customHeight="1" thickTop="1">
      <c r="A49" s="1203"/>
      <c r="B49" s="30">
        <v>9</v>
      </c>
      <c r="C49" s="23" t="s">
        <v>30</v>
      </c>
      <c r="D49" s="157"/>
      <c r="E49" s="157"/>
      <c r="F49" s="157"/>
      <c r="G49" s="157"/>
      <c r="H49" s="157"/>
      <c r="I49" s="160"/>
      <c r="K49" s="1203"/>
      <c r="L49" s="30">
        <v>9</v>
      </c>
      <c r="M49" s="23" t="s">
        <v>30</v>
      </c>
      <c r="N49" s="157"/>
      <c r="O49" s="157"/>
      <c r="P49" s="157"/>
      <c r="Q49" s="157"/>
      <c r="R49" s="157"/>
      <c r="S49" s="191"/>
    </row>
    <row r="50" spans="1:19" ht="15.75" customHeight="1" thickBot="1">
      <c r="A50" s="1203"/>
      <c r="B50" s="25">
        <v>10</v>
      </c>
      <c r="C50" s="22" t="s">
        <v>40</v>
      </c>
      <c r="D50" s="157"/>
      <c r="E50" s="157"/>
      <c r="F50" s="157"/>
      <c r="G50" s="157"/>
      <c r="H50" s="157"/>
      <c r="I50" s="160"/>
      <c r="K50" s="1203"/>
      <c r="L50" s="25">
        <v>10</v>
      </c>
      <c r="M50" s="22" t="s">
        <v>40</v>
      </c>
      <c r="N50" s="157"/>
      <c r="O50" s="157"/>
      <c r="P50" s="157"/>
      <c r="Q50" s="184"/>
      <c r="R50" s="157"/>
      <c r="S50" s="191"/>
    </row>
    <row r="51" spans="1:19" ht="15.75" customHeight="1" thickTop="1">
      <c r="A51" s="1203"/>
      <c r="B51" s="30">
        <v>11</v>
      </c>
      <c r="C51" s="21" t="s">
        <v>41</v>
      </c>
      <c r="D51" s="173"/>
      <c r="E51" s="173"/>
      <c r="F51" s="173"/>
      <c r="G51" s="173"/>
      <c r="H51" s="173"/>
      <c r="I51" s="174"/>
      <c r="K51" s="1203"/>
      <c r="L51" s="30">
        <v>11</v>
      </c>
      <c r="M51" s="21" t="s">
        <v>41</v>
      </c>
      <c r="N51" s="157"/>
      <c r="O51" s="157"/>
      <c r="P51" s="157"/>
      <c r="Q51" s="179"/>
      <c r="R51" s="179"/>
      <c r="S51" s="191"/>
    </row>
    <row r="52" spans="1:19" ht="15.75" customHeight="1" thickBot="1">
      <c r="A52" s="1207"/>
      <c r="B52" s="26">
        <v>12</v>
      </c>
      <c r="C52" s="27" t="s">
        <v>42</v>
      </c>
      <c r="D52" s="177"/>
      <c r="E52" s="177"/>
      <c r="F52" s="177"/>
      <c r="G52" s="177"/>
      <c r="H52" s="177"/>
      <c r="I52" s="73"/>
      <c r="K52" s="1207"/>
      <c r="L52" s="26">
        <v>12</v>
      </c>
      <c r="M52" s="27" t="s">
        <v>42</v>
      </c>
      <c r="N52" s="177"/>
      <c r="O52" s="177"/>
      <c r="P52" s="177"/>
      <c r="Q52" s="177"/>
      <c r="R52" s="177"/>
      <c r="S52" s="73"/>
    </row>
    <row r="55" spans="1:19" ht="15.75" customHeight="1">
      <c r="A55" s="187"/>
      <c r="B55" s="187"/>
      <c r="C55" s="187"/>
      <c r="D55" s="187"/>
      <c r="E55" s="187"/>
      <c r="F55" s="187"/>
      <c r="G55" s="187"/>
      <c r="H55" s="187"/>
      <c r="I55" s="187"/>
      <c r="K55" s="187"/>
      <c r="L55" s="187"/>
      <c r="M55" s="187"/>
      <c r="N55" s="187"/>
      <c r="O55" s="187"/>
      <c r="P55" s="187"/>
      <c r="Q55" s="187"/>
      <c r="R55" s="187"/>
      <c r="S55" s="187"/>
    </row>
    <row r="56" spans="1:19" ht="18" customHeight="1">
      <c r="A56" s="1208"/>
      <c r="B56" s="1208"/>
      <c r="C56" s="1208"/>
      <c r="D56" s="1208"/>
      <c r="E56" s="1208"/>
      <c r="F56" s="1208"/>
      <c r="G56" s="1208"/>
      <c r="H56" s="1208"/>
      <c r="I56" s="1208"/>
      <c r="K56" s="1208"/>
      <c r="L56" s="1208"/>
      <c r="M56" s="1208"/>
      <c r="N56" s="1208"/>
      <c r="O56" s="1208"/>
      <c r="P56" s="1208"/>
      <c r="Q56" s="1208"/>
      <c r="R56" s="1208"/>
      <c r="S56" s="1208"/>
    </row>
    <row r="57" spans="1:19" ht="15.75" customHeight="1" thickBot="1">
      <c r="A57" s="1089" t="s">
        <v>3</v>
      </c>
      <c r="B57" s="1089"/>
      <c r="C57" s="1200"/>
      <c r="D57" s="1200"/>
      <c r="E57" s="12"/>
      <c r="F57" s="6"/>
      <c r="G57" s="1205"/>
      <c r="H57" s="1205"/>
      <c r="I57" s="1205"/>
      <c r="K57" s="1089" t="s">
        <v>3</v>
      </c>
      <c r="L57" s="1089"/>
      <c r="M57" s="1200"/>
      <c r="N57" s="1200"/>
      <c r="O57" s="28"/>
      <c r="P57" s="6"/>
      <c r="Q57" s="1201"/>
      <c r="R57" s="1201"/>
      <c r="S57" s="1201"/>
    </row>
    <row r="58" spans="1:19" ht="15.75" customHeight="1">
      <c r="A58" s="40" t="s">
        <v>5</v>
      </c>
      <c r="B58" s="41" t="s">
        <v>6</v>
      </c>
      <c r="C58" s="41" t="s">
        <v>7</v>
      </c>
      <c r="D58" s="32" t="s">
        <v>8</v>
      </c>
      <c r="E58" s="32" t="s">
        <v>9</v>
      </c>
      <c r="F58" s="32" t="s">
        <v>10</v>
      </c>
      <c r="G58" s="32" t="s">
        <v>11</v>
      </c>
      <c r="H58" s="32" t="s">
        <v>12</v>
      </c>
      <c r="I58" s="189" t="s">
        <v>13</v>
      </c>
      <c r="J58" s="13"/>
      <c r="K58" s="40" t="s">
        <v>5</v>
      </c>
      <c r="L58" s="41" t="s">
        <v>6</v>
      </c>
      <c r="M58" s="41" t="s">
        <v>7</v>
      </c>
      <c r="N58" s="43" t="s">
        <v>8</v>
      </c>
      <c r="O58" s="43" t="s">
        <v>9</v>
      </c>
      <c r="P58" s="43" t="s">
        <v>10</v>
      </c>
      <c r="Q58" s="43" t="s">
        <v>11</v>
      </c>
      <c r="R58" s="43" t="s">
        <v>12</v>
      </c>
      <c r="S58" s="32" t="s">
        <v>13</v>
      </c>
    </row>
    <row r="59" spans="1:19" ht="15.75" customHeight="1">
      <c r="A59" s="1202" t="s">
        <v>14</v>
      </c>
      <c r="B59" s="24">
        <v>1</v>
      </c>
      <c r="C59" s="21" t="s">
        <v>24</v>
      </c>
      <c r="D59" s="171"/>
      <c r="E59" s="171"/>
      <c r="F59" s="171"/>
      <c r="G59" s="171"/>
      <c r="H59" s="198"/>
      <c r="I59" s="172"/>
      <c r="K59" s="1202" t="s">
        <v>14</v>
      </c>
      <c r="L59" s="24">
        <v>1</v>
      </c>
      <c r="M59" s="21" t="s">
        <v>24</v>
      </c>
      <c r="N59" s="171"/>
      <c r="O59" s="171"/>
      <c r="P59" s="171"/>
      <c r="Q59" s="198"/>
      <c r="R59" s="171"/>
      <c r="S59" s="190"/>
    </row>
    <row r="60" spans="1:19" ht="15.75" customHeight="1" thickBot="1">
      <c r="A60" s="1203"/>
      <c r="B60" s="25">
        <v>2</v>
      </c>
      <c r="C60" s="22" t="s">
        <v>25</v>
      </c>
      <c r="D60" s="157"/>
      <c r="E60" s="157"/>
      <c r="F60" s="157"/>
      <c r="G60" s="157"/>
      <c r="H60" s="199"/>
      <c r="I60" s="160"/>
      <c r="K60" s="1203"/>
      <c r="L60" s="25">
        <v>2</v>
      </c>
      <c r="M60" s="22" t="s">
        <v>25</v>
      </c>
      <c r="N60" s="157"/>
      <c r="O60" s="157"/>
      <c r="P60" s="157"/>
      <c r="Q60" s="199"/>
      <c r="R60" s="157"/>
      <c r="S60" s="191"/>
    </row>
    <row r="61" spans="1:19" ht="15.75" customHeight="1" thickTop="1">
      <c r="A61" s="1203"/>
      <c r="B61" s="30">
        <v>3</v>
      </c>
      <c r="C61" s="21" t="s">
        <v>26</v>
      </c>
      <c r="D61" s="157"/>
      <c r="E61" s="157"/>
      <c r="F61" s="157"/>
      <c r="G61" s="157"/>
      <c r="H61" s="199"/>
      <c r="I61" s="160"/>
      <c r="K61" s="1203"/>
      <c r="L61" s="30">
        <v>3</v>
      </c>
      <c r="M61" s="21" t="s">
        <v>26</v>
      </c>
      <c r="N61" s="157"/>
      <c r="O61" s="157"/>
      <c r="P61" s="157"/>
      <c r="Q61" s="199"/>
      <c r="R61" s="157"/>
      <c r="S61" s="191"/>
    </row>
    <row r="62" spans="1:19" ht="15.75" customHeight="1" thickBot="1">
      <c r="A62" s="1203"/>
      <c r="B62" s="25">
        <v>4</v>
      </c>
      <c r="C62" s="22" t="s">
        <v>37</v>
      </c>
      <c r="D62" s="157"/>
      <c r="E62" s="157"/>
      <c r="F62" s="157"/>
      <c r="G62" s="157"/>
      <c r="H62" s="199"/>
      <c r="I62" s="174"/>
      <c r="K62" s="1203"/>
      <c r="L62" s="25">
        <v>4</v>
      </c>
      <c r="M62" s="22" t="s">
        <v>37</v>
      </c>
      <c r="N62" s="157"/>
      <c r="O62" s="157"/>
      <c r="P62" s="157"/>
      <c r="Q62" s="199"/>
      <c r="R62" s="157"/>
      <c r="S62" s="191"/>
    </row>
    <row r="63" spans="1:19" ht="15.75" customHeight="1" thickTop="1">
      <c r="A63" s="1203"/>
      <c r="B63" s="30">
        <v>5</v>
      </c>
      <c r="C63" s="21" t="s">
        <v>38</v>
      </c>
      <c r="D63" s="173"/>
      <c r="E63" s="173"/>
      <c r="F63" s="173"/>
      <c r="G63" s="173"/>
      <c r="H63" s="200"/>
      <c r="I63" s="174"/>
      <c r="K63" s="1203"/>
      <c r="L63" s="30">
        <v>5</v>
      </c>
      <c r="M63" s="21" t="s">
        <v>38</v>
      </c>
      <c r="N63" s="173"/>
      <c r="O63" s="173"/>
      <c r="P63" s="173"/>
      <c r="Q63" s="200"/>
      <c r="R63" s="173"/>
      <c r="S63" s="160"/>
    </row>
    <row r="64" spans="1:19" ht="15.75" customHeight="1" thickBot="1">
      <c r="A64" s="1204"/>
      <c r="B64" s="25">
        <v>6</v>
      </c>
      <c r="C64" s="22" t="s">
        <v>39</v>
      </c>
      <c r="D64" s="175"/>
      <c r="E64" s="175"/>
      <c r="F64" s="175"/>
      <c r="G64" s="175"/>
      <c r="H64" s="175"/>
      <c r="I64" s="176"/>
      <c r="K64" s="1204"/>
      <c r="L64" s="25">
        <v>6</v>
      </c>
      <c r="M64" s="22" t="s">
        <v>39</v>
      </c>
      <c r="N64" s="195"/>
      <c r="O64" s="175"/>
      <c r="P64" s="175"/>
      <c r="Q64" s="195"/>
      <c r="R64" s="175"/>
      <c r="S64" s="176"/>
    </row>
    <row r="65" spans="1:19" ht="15.75" customHeight="1" thickTop="1">
      <c r="A65" s="1206" t="s">
        <v>15</v>
      </c>
      <c r="B65" s="24">
        <v>7</v>
      </c>
      <c r="C65" s="21" t="s">
        <v>28</v>
      </c>
      <c r="D65" s="157"/>
      <c r="E65" s="178"/>
      <c r="F65" s="178"/>
      <c r="G65" s="178"/>
      <c r="H65" s="178"/>
      <c r="I65" s="221"/>
      <c r="K65" s="1206" t="s">
        <v>15</v>
      </c>
      <c r="L65" s="24">
        <v>7</v>
      </c>
      <c r="M65" s="21" t="s">
        <v>28</v>
      </c>
      <c r="N65" s="178"/>
      <c r="O65" s="178"/>
      <c r="P65" s="178"/>
      <c r="Q65" s="178"/>
      <c r="R65" s="178"/>
      <c r="S65" s="192"/>
    </row>
    <row r="66" spans="1:19" ht="15.75" customHeight="1" thickBot="1">
      <c r="A66" s="1203"/>
      <c r="B66" s="25">
        <v>8</v>
      </c>
      <c r="C66" s="21" t="s">
        <v>29</v>
      </c>
      <c r="D66" s="157"/>
      <c r="E66" s="157"/>
      <c r="F66" s="157"/>
      <c r="G66" s="157"/>
      <c r="H66" s="157"/>
      <c r="I66" s="222"/>
      <c r="K66" s="1203"/>
      <c r="L66" s="25">
        <v>8</v>
      </c>
      <c r="M66" s="21" t="s">
        <v>29</v>
      </c>
      <c r="N66" s="157"/>
      <c r="O66" s="157"/>
      <c r="P66" s="157"/>
      <c r="Q66" s="157"/>
      <c r="R66" s="157"/>
      <c r="S66" s="191"/>
    </row>
    <row r="67" spans="1:19" ht="15.75" customHeight="1" thickTop="1">
      <c r="A67" s="1203"/>
      <c r="B67" s="30">
        <v>9</v>
      </c>
      <c r="C67" s="23" t="s">
        <v>30</v>
      </c>
      <c r="D67" s="157"/>
      <c r="E67" s="157"/>
      <c r="F67" s="157"/>
      <c r="G67" s="157"/>
      <c r="H67" s="157"/>
      <c r="I67" s="222"/>
      <c r="K67" s="1203"/>
      <c r="L67" s="30">
        <v>9</v>
      </c>
      <c r="M67" s="23" t="s">
        <v>30</v>
      </c>
      <c r="N67" s="157"/>
      <c r="O67" s="157"/>
      <c r="P67" s="157"/>
      <c r="Q67" s="157"/>
      <c r="R67" s="157"/>
      <c r="S67" s="191"/>
    </row>
    <row r="68" spans="1:19" ht="15.75" customHeight="1" thickBot="1">
      <c r="A68" s="1203"/>
      <c r="B68" s="25">
        <v>10</v>
      </c>
      <c r="C68" s="22" t="s">
        <v>40</v>
      </c>
      <c r="D68" s="157"/>
      <c r="E68" s="157"/>
      <c r="F68" s="157"/>
      <c r="G68" s="157"/>
      <c r="H68" s="157"/>
      <c r="I68" s="223"/>
      <c r="K68" s="1203"/>
      <c r="L68" s="25">
        <v>10</v>
      </c>
      <c r="M68" s="22" t="s">
        <v>40</v>
      </c>
      <c r="N68" s="157"/>
      <c r="O68" s="157"/>
      <c r="P68" s="157"/>
      <c r="Q68" s="157"/>
      <c r="R68" s="157"/>
      <c r="S68" s="191"/>
    </row>
    <row r="69" spans="1:19" ht="15.75" customHeight="1" thickTop="1">
      <c r="A69" s="1203"/>
      <c r="B69" s="30">
        <v>11</v>
      </c>
      <c r="C69" s="21" t="s">
        <v>41</v>
      </c>
      <c r="D69" s="173"/>
      <c r="E69" s="173"/>
      <c r="F69" s="173"/>
      <c r="G69" s="173"/>
      <c r="H69" s="173"/>
      <c r="I69" s="160"/>
      <c r="K69" s="1203"/>
      <c r="L69" s="30">
        <v>11</v>
      </c>
      <c r="M69" s="21" t="s">
        <v>41</v>
      </c>
      <c r="N69" s="173"/>
      <c r="O69" s="173"/>
      <c r="P69" s="173"/>
      <c r="Q69" s="173"/>
      <c r="R69" s="179"/>
      <c r="S69" s="191"/>
    </row>
    <row r="70" spans="1:19" ht="15.75" customHeight="1" thickBot="1">
      <c r="A70" s="1207"/>
      <c r="B70" s="26">
        <v>12</v>
      </c>
      <c r="C70" s="27" t="s">
        <v>42</v>
      </c>
      <c r="D70" s="177"/>
      <c r="E70" s="177"/>
      <c r="F70" s="177"/>
      <c r="G70" s="177"/>
      <c r="H70" s="177"/>
      <c r="I70" s="73"/>
      <c r="K70" s="1207"/>
      <c r="L70" s="26">
        <v>12</v>
      </c>
      <c r="M70" s="27" t="s">
        <v>42</v>
      </c>
      <c r="N70" s="177"/>
      <c r="O70" s="177"/>
      <c r="P70" s="177"/>
      <c r="Q70" s="177"/>
      <c r="R70" s="177"/>
      <c r="S70" s="73"/>
    </row>
    <row r="72" spans="1:19" ht="15.75" customHeight="1">
      <c r="A72" s="187"/>
      <c r="B72" s="187"/>
      <c r="C72" s="187"/>
      <c r="D72" s="187"/>
      <c r="E72" s="187"/>
      <c r="F72" s="187"/>
      <c r="G72" s="187"/>
      <c r="H72" s="187"/>
      <c r="I72" s="187"/>
    </row>
    <row r="73" spans="1:19" ht="15.75" customHeight="1">
      <c r="A73" s="1208" t="str">
        <f>Data!D145</f>
        <v>ÁP DỤNG TỪ NGÀY 20/10/2014</v>
      </c>
      <c r="B73" s="1208"/>
      <c r="C73" s="1208"/>
      <c r="D73" s="1208"/>
      <c r="E73" s="1208"/>
      <c r="F73" s="1208"/>
      <c r="G73" s="1208"/>
      <c r="H73" s="1208"/>
      <c r="I73" s="1208"/>
    </row>
    <row r="74" spans="1:19" ht="15.75" customHeight="1" thickBot="1">
      <c r="A74" s="1089" t="s">
        <v>3</v>
      </c>
      <c r="B74" s="1089"/>
      <c r="C74" s="1200"/>
      <c r="D74" s="1200"/>
      <c r="E74" s="28"/>
      <c r="F74" s="6"/>
      <c r="G74" s="1201"/>
      <c r="H74" s="1201"/>
      <c r="I74" s="1201"/>
    </row>
    <row r="75" spans="1:19" ht="15.75" customHeight="1">
      <c r="A75" s="40" t="s">
        <v>5</v>
      </c>
      <c r="B75" s="41" t="s">
        <v>6</v>
      </c>
      <c r="C75" s="41" t="s">
        <v>7</v>
      </c>
      <c r="D75" s="43" t="s">
        <v>8</v>
      </c>
      <c r="E75" s="43" t="s">
        <v>9</v>
      </c>
      <c r="F75" s="43" t="s">
        <v>10</v>
      </c>
      <c r="G75" s="43" t="s">
        <v>11</v>
      </c>
      <c r="H75" s="43" t="s">
        <v>12</v>
      </c>
      <c r="I75" s="44" t="s">
        <v>13</v>
      </c>
    </row>
    <row r="76" spans="1:19" ht="15.75" customHeight="1">
      <c r="A76" s="1202" t="s">
        <v>14</v>
      </c>
      <c r="B76" s="24">
        <v>1</v>
      </c>
      <c r="C76" s="21" t="s">
        <v>24</v>
      </c>
      <c r="D76" s="171"/>
      <c r="E76" s="171"/>
      <c r="F76" s="171"/>
      <c r="G76" s="198"/>
      <c r="H76" s="171"/>
      <c r="I76" s="190"/>
    </row>
    <row r="77" spans="1:19" ht="15.75" customHeight="1" thickBot="1">
      <c r="A77" s="1203"/>
      <c r="B77" s="25">
        <v>2</v>
      </c>
      <c r="C77" s="22" t="s">
        <v>25</v>
      </c>
      <c r="D77" s="157"/>
      <c r="E77" s="157"/>
      <c r="F77" s="157"/>
      <c r="G77" s="199"/>
      <c r="H77" s="157"/>
      <c r="I77" s="191"/>
    </row>
    <row r="78" spans="1:19" ht="15.75" customHeight="1" thickTop="1">
      <c r="A78" s="1203"/>
      <c r="B78" s="30">
        <v>3</v>
      </c>
      <c r="C78" s="21" t="s">
        <v>26</v>
      </c>
      <c r="D78" s="157"/>
      <c r="E78" s="157"/>
      <c r="F78" s="157"/>
      <c r="G78" s="199"/>
      <c r="H78" s="157"/>
      <c r="I78" s="191"/>
    </row>
    <row r="79" spans="1:19" ht="15.75" customHeight="1" thickBot="1">
      <c r="A79" s="1203"/>
      <c r="B79" s="25">
        <v>4</v>
      </c>
      <c r="C79" s="22" t="s">
        <v>37</v>
      </c>
      <c r="D79" s="173"/>
      <c r="E79" s="184"/>
      <c r="F79" s="157"/>
      <c r="G79" s="200"/>
      <c r="H79" s="157"/>
      <c r="I79" s="191"/>
    </row>
    <row r="80" spans="1:19" ht="15.75" customHeight="1" thickTop="1">
      <c r="A80" s="1203"/>
      <c r="B80" s="30">
        <v>5</v>
      </c>
      <c r="C80" s="21" t="s">
        <v>38</v>
      </c>
      <c r="D80" s="157"/>
      <c r="E80" s="179"/>
      <c r="F80" s="157"/>
      <c r="G80" s="179"/>
      <c r="H80" s="157"/>
      <c r="I80" s="160"/>
    </row>
    <row r="81" spans="1:9" ht="15.75" customHeight="1" thickBot="1">
      <c r="A81" s="1204"/>
      <c r="B81" s="25">
        <v>6</v>
      </c>
      <c r="C81" s="22" t="s">
        <v>39</v>
      </c>
      <c r="D81" s="181"/>
      <c r="E81" s="175"/>
      <c r="F81" s="175"/>
      <c r="G81" s="195"/>
      <c r="H81" s="175"/>
      <c r="I81" s="176"/>
    </row>
    <row r="82" spans="1:9" ht="15.75" customHeight="1" thickTop="1">
      <c r="A82" s="1206" t="s">
        <v>15</v>
      </c>
      <c r="B82" s="24">
        <v>7</v>
      </c>
      <c r="C82" s="21" t="s">
        <v>28</v>
      </c>
      <c r="D82" s="227"/>
      <c r="E82" s="227"/>
      <c r="F82" s="227"/>
      <c r="G82" s="227"/>
      <c r="H82" s="227"/>
      <c r="I82" s="192"/>
    </row>
    <row r="83" spans="1:9" ht="15.75" customHeight="1" thickBot="1">
      <c r="A83" s="1203"/>
      <c r="B83" s="25">
        <v>8</v>
      </c>
      <c r="C83" s="21" t="s">
        <v>29</v>
      </c>
      <c r="D83" s="228"/>
      <c r="E83" s="228"/>
      <c r="F83" s="228"/>
      <c r="G83" s="228"/>
      <c r="H83" s="228"/>
      <c r="I83" s="191"/>
    </row>
    <row r="84" spans="1:9" ht="15.75" customHeight="1" thickTop="1">
      <c r="A84" s="1203"/>
      <c r="B84" s="30">
        <v>9</v>
      </c>
      <c r="C84" s="23" t="s">
        <v>30</v>
      </c>
      <c r="D84" s="228"/>
      <c r="E84" s="228"/>
      <c r="F84" s="228"/>
      <c r="G84" s="228"/>
      <c r="H84" s="228"/>
      <c r="I84" s="191"/>
    </row>
    <row r="85" spans="1:9" ht="15.75" customHeight="1" thickBot="1">
      <c r="A85" s="1203"/>
      <c r="B85" s="25">
        <v>10</v>
      </c>
      <c r="C85" s="22" t="s">
        <v>40</v>
      </c>
      <c r="D85" s="228"/>
      <c r="E85" s="228"/>
      <c r="F85" s="228"/>
      <c r="G85" s="228"/>
      <c r="H85" s="228"/>
      <c r="I85" s="191"/>
    </row>
    <row r="86" spans="1:9" ht="15.75" customHeight="1" thickTop="1">
      <c r="A86" s="1203"/>
      <c r="B86" s="30">
        <v>11</v>
      </c>
      <c r="C86" s="21" t="s">
        <v>41</v>
      </c>
      <c r="D86" s="228"/>
      <c r="E86" s="228"/>
      <c r="F86" s="228"/>
      <c r="G86" s="229"/>
      <c r="H86" s="229"/>
      <c r="I86" s="191"/>
    </row>
    <row r="87" spans="1:9" ht="15.75" customHeight="1" thickBot="1">
      <c r="A87" s="1207"/>
      <c r="B87" s="26">
        <v>12</v>
      </c>
      <c r="C87" s="27" t="s">
        <v>42</v>
      </c>
      <c r="D87" s="230"/>
      <c r="E87" s="230"/>
      <c r="F87" s="230"/>
      <c r="G87" s="230"/>
      <c r="H87" s="230"/>
      <c r="I87" s="73"/>
    </row>
  </sheetData>
  <mergeCells count="54">
    <mergeCell ref="A74:B74"/>
    <mergeCell ref="C74:D74"/>
    <mergeCell ref="G74:I74"/>
    <mergeCell ref="A59:A64"/>
    <mergeCell ref="Q57:S57"/>
    <mergeCell ref="K59:K64"/>
    <mergeCell ref="A65:A70"/>
    <mergeCell ref="K65:K70"/>
    <mergeCell ref="A73:I73"/>
    <mergeCell ref="A57:B57"/>
    <mergeCell ref="C57:D57"/>
    <mergeCell ref="G57:I57"/>
    <mergeCell ref="K57:L57"/>
    <mergeCell ref="M57:N57"/>
    <mergeCell ref="A76:A81"/>
    <mergeCell ref="A82:A87"/>
    <mergeCell ref="M39:N39"/>
    <mergeCell ref="Q39:S39"/>
    <mergeCell ref="A38:I38"/>
    <mergeCell ref="K38:S38"/>
    <mergeCell ref="A39:B39"/>
    <mergeCell ref="C39:D39"/>
    <mergeCell ref="G39:I39"/>
    <mergeCell ref="K39:L39"/>
    <mergeCell ref="A41:A46"/>
    <mergeCell ref="K41:K46"/>
    <mergeCell ref="A47:A52"/>
    <mergeCell ref="K47:K52"/>
    <mergeCell ref="A56:I56"/>
    <mergeCell ref="K56:S56"/>
    <mergeCell ref="A30:A35"/>
    <mergeCell ref="K30:K35"/>
    <mergeCell ref="A24:A29"/>
    <mergeCell ref="K24:K29"/>
    <mergeCell ref="A22:B22"/>
    <mergeCell ref="C22:D22"/>
    <mergeCell ref="G22:I22"/>
    <mergeCell ref="K22:L22"/>
    <mergeCell ref="M22:N22"/>
    <mergeCell ref="Q22:S22"/>
    <mergeCell ref="A12:A17"/>
    <mergeCell ref="K12:K17"/>
    <mergeCell ref="K4:L4"/>
    <mergeCell ref="A20:I20"/>
    <mergeCell ref="K20:S20"/>
    <mergeCell ref="A2:I2"/>
    <mergeCell ref="K2:S2"/>
    <mergeCell ref="M4:N4"/>
    <mergeCell ref="Q4:S4"/>
    <mergeCell ref="A6:A11"/>
    <mergeCell ref="K6:K11"/>
    <mergeCell ref="A4:B4"/>
    <mergeCell ref="C4:D4"/>
    <mergeCell ref="G4:I4"/>
  </mergeCells>
  <phoneticPr fontId="85" type="noConversion"/>
  <pageMargins left="0.7" right="0.7" top="0.75" bottom="0.75" header="0.3" footer="0.3"/>
  <pageSetup paperSize="9" scale="90" orientation="landscape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5"/>
  <sheetViews>
    <sheetView topLeftCell="A91" workbookViewId="0">
      <selection activeCell="J50" sqref="J50"/>
    </sheetView>
  </sheetViews>
  <sheetFormatPr defaultRowHeight="12.75"/>
  <cols>
    <col min="1" max="2" width="3.28515625" bestFit="1" customWidth="1"/>
    <col min="3" max="3" width="10.42578125" style="151" customWidth="1"/>
    <col min="4" max="4" width="20.7109375" customWidth="1"/>
    <col min="5" max="5" width="15.5703125" customWidth="1"/>
    <col min="6" max="6" width="12" customWidth="1"/>
    <col min="7" max="7" width="9.7109375" style="63" customWidth="1"/>
    <col min="8" max="8" width="10.42578125" customWidth="1"/>
    <col min="9" max="9" width="16.85546875" bestFit="1" customWidth="1"/>
    <col min="10" max="10" width="26.5703125" customWidth="1"/>
    <col min="11" max="11" width="14.5703125" bestFit="1" customWidth="1"/>
    <col min="12" max="12" width="8.140625" hidden="1" customWidth="1"/>
    <col min="13" max="13" width="17.5703125" bestFit="1" customWidth="1"/>
    <col min="14" max="14" width="11.42578125" customWidth="1"/>
    <col min="15" max="15" width="12.85546875" customWidth="1"/>
    <col min="16" max="16" width="12.42578125" customWidth="1"/>
    <col min="20" max="20" width="18.140625" bestFit="1" customWidth="1"/>
  </cols>
  <sheetData>
    <row r="2" spans="1:14" ht="35.25" customHeight="1">
      <c r="A2" s="35"/>
      <c r="B2" s="35"/>
      <c r="C2" s="146" t="s">
        <v>161</v>
      </c>
      <c r="D2" s="57" t="s">
        <v>34</v>
      </c>
      <c r="E2" s="58" t="s">
        <v>164</v>
      </c>
      <c r="F2" s="58" t="s">
        <v>202</v>
      </c>
      <c r="G2" s="61" t="s">
        <v>205</v>
      </c>
      <c r="H2" s="58" t="s">
        <v>0</v>
      </c>
      <c r="I2" s="58" t="s">
        <v>165</v>
      </c>
      <c r="J2" s="58" t="s">
        <v>203</v>
      </c>
      <c r="K2" s="58" t="s">
        <v>165</v>
      </c>
      <c r="L2" s="59" t="s">
        <v>162</v>
      </c>
      <c r="M2" s="60" t="s">
        <v>204</v>
      </c>
      <c r="N2" s="58" t="s">
        <v>206</v>
      </c>
    </row>
    <row r="3" spans="1:14" ht="18.75" customHeight="1">
      <c r="A3" s="1230" t="s">
        <v>134</v>
      </c>
      <c r="B3" s="1231" t="s">
        <v>732</v>
      </c>
      <c r="C3" s="137" t="s">
        <v>127</v>
      </c>
      <c r="D3" s="125" t="s">
        <v>115</v>
      </c>
      <c r="E3" s="138"/>
      <c r="F3" s="139"/>
      <c r="G3" s="140"/>
      <c r="H3" s="139" t="s">
        <v>58</v>
      </c>
      <c r="I3" s="154" t="s">
        <v>801</v>
      </c>
      <c r="J3" s="139" t="s">
        <v>196</v>
      </c>
      <c r="K3" s="141" t="s">
        <v>197</v>
      </c>
      <c r="L3" s="36">
        <v>1</v>
      </c>
      <c r="M3" s="39">
        <v>1</v>
      </c>
      <c r="N3" s="35"/>
    </row>
    <row r="4" spans="1:14" ht="18.75" customHeight="1">
      <c r="A4" s="1230"/>
      <c r="B4" s="1231"/>
      <c r="C4" s="1210" t="s">
        <v>128</v>
      </c>
      <c r="D4" s="126" t="s">
        <v>147</v>
      </c>
      <c r="E4" s="142"/>
      <c r="F4" s="127"/>
      <c r="G4" s="128"/>
      <c r="H4" s="126" t="s">
        <v>113</v>
      </c>
      <c r="I4" s="154" t="s">
        <v>764</v>
      </c>
      <c r="J4" s="126" t="s">
        <v>194</v>
      </c>
      <c r="K4" s="129" t="s">
        <v>192</v>
      </c>
      <c r="L4" s="37">
        <v>1</v>
      </c>
      <c r="M4" s="39">
        <v>1</v>
      </c>
      <c r="N4" s="35"/>
    </row>
    <row r="5" spans="1:14" ht="18.75" customHeight="1">
      <c r="A5" s="1230"/>
      <c r="B5" s="1231"/>
      <c r="C5" s="1211"/>
      <c r="D5" s="126" t="s">
        <v>148</v>
      </c>
      <c r="E5" s="142"/>
      <c r="F5" s="127"/>
      <c r="G5" s="128"/>
      <c r="H5" s="126" t="s">
        <v>113</v>
      </c>
      <c r="I5" s="154" t="s">
        <v>764</v>
      </c>
      <c r="J5" s="126" t="s">
        <v>194</v>
      </c>
      <c r="K5" s="129" t="s">
        <v>192</v>
      </c>
      <c r="L5" s="37">
        <v>1</v>
      </c>
      <c r="M5" s="39">
        <v>1</v>
      </c>
      <c r="N5" s="35"/>
    </row>
    <row r="6" spans="1:14" ht="18.75" customHeight="1">
      <c r="A6" s="1230"/>
      <c r="B6" s="1231"/>
      <c r="C6" s="1229" t="s">
        <v>132</v>
      </c>
      <c r="D6" s="125" t="s">
        <v>106</v>
      </c>
      <c r="E6" s="138"/>
      <c r="F6" s="139"/>
      <c r="G6" s="140"/>
      <c r="H6" s="139" t="s">
        <v>69</v>
      </c>
      <c r="I6" s="154" t="s">
        <v>765</v>
      </c>
      <c r="J6" s="139" t="s">
        <v>166</v>
      </c>
      <c r="K6" s="141" t="s">
        <v>167</v>
      </c>
      <c r="L6" s="36">
        <v>1</v>
      </c>
      <c r="M6" s="1209">
        <f>SUM(L6:L7)</f>
        <v>2</v>
      </c>
      <c r="N6" s="35"/>
    </row>
    <row r="7" spans="1:14" ht="18.75" customHeight="1">
      <c r="A7" s="1230"/>
      <c r="B7" s="1231"/>
      <c r="C7" s="1229"/>
      <c r="D7" s="125" t="s">
        <v>116</v>
      </c>
      <c r="E7" s="138"/>
      <c r="F7" s="139"/>
      <c r="G7" s="140"/>
      <c r="H7" s="139" t="s">
        <v>159</v>
      </c>
      <c r="I7" s="154" t="s">
        <v>766</v>
      </c>
      <c r="J7" s="139" t="s">
        <v>168</v>
      </c>
      <c r="K7" s="141" t="s">
        <v>169</v>
      </c>
      <c r="L7" s="36">
        <v>1</v>
      </c>
      <c r="M7" s="1209"/>
      <c r="N7" s="35"/>
    </row>
    <row r="8" spans="1:14" ht="18.75" customHeight="1">
      <c r="A8" s="1230"/>
      <c r="B8" s="1231"/>
      <c r="C8" s="1210" t="s">
        <v>133</v>
      </c>
      <c r="D8" s="126" t="s">
        <v>117</v>
      </c>
      <c r="E8" s="138"/>
      <c r="F8" s="126"/>
      <c r="G8" s="143"/>
      <c r="H8" s="126" t="s">
        <v>113</v>
      </c>
      <c r="I8" s="154" t="s">
        <v>764</v>
      </c>
      <c r="J8" s="126" t="s">
        <v>171</v>
      </c>
      <c r="K8" s="129" t="s">
        <v>170</v>
      </c>
      <c r="L8" s="37">
        <v>1</v>
      </c>
      <c r="M8" s="39">
        <v>1</v>
      </c>
      <c r="N8" s="35"/>
    </row>
    <row r="9" spans="1:14" ht="18.75" customHeight="1">
      <c r="A9" s="1230"/>
      <c r="B9" s="1231"/>
      <c r="C9" s="1211"/>
      <c r="D9" s="126" t="s">
        <v>738</v>
      </c>
      <c r="E9" s="138"/>
      <c r="F9" s="126"/>
      <c r="G9" s="143"/>
      <c r="H9" s="126" t="s">
        <v>572</v>
      </c>
      <c r="I9" s="154" t="s">
        <v>767</v>
      </c>
      <c r="J9" s="126"/>
      <c r="K9" s="129"/>
      <c r="L9" s="37"/>
      <c r="M9" s="39"/>
      <c r="N9" s="35"/>
    </row>
    <row r="10" spans="1:14" ht="18.75" customHeight="1">
      <c r="A10" s="1230"/>
      <c r="B10" s="1231"/>
      <c r="C10" s="1229" t="s">
        <v>130</v>
      </c>
      <c r="D10" s="125" t="s">
        <v>200</v>
      </c>
      <c r="E10" s="138"/>
      <c r="F10" s="139"/>
      <c r="G10" s="140"/>
      <c r="H10" s="139" t="s">
        <v>61</v>
      </c>
      <c r="I10" s="154" t="s">
        <v>768</v>
      </c>
      <c r="J10" s="139" t="s">
        <v>172</v>
      </c>
      <c r="K10" s="141" t="s">
        <v>177</v>
      </c>
      <c r="L10" s="36">
        <v>1</v>
      </c>
      <c r="M10" s="1209">
        <f>SUM(L10:L12)</f>
        <v>2</v>
      </c>
      <c r="N10" s="35"/>
    </row>
    <row r="11" spans="1:14" ht="18.75" customHeight="1">
      <c r="A11" s="1230"/>
      <c r="B11" s="1231"/>
      <c r="C11" s="1229"/>
      <c r="D11" s="125" t="s">
        <v>201</v>
      </c>
      <c r="E11" s="138"/>
      <c r="F11" s="139"/>
      <c r="G11" s="140"/>
      <c r="H11" s="139" t="s">
        <v>61</v>
      </c>
      <c r="I11" s="154" t="s">
        <v>768</v>
      </c>
      <c r="J11" s="139"/>
      <c r="K11" s="141"/>
      <c r="L11" s="36"/>
      <c r="M11" s="1209"/>
      <c r="N11" s="35"/>
    </row>
    <row r="12" spans="1:14" ht="18.75" customHeight="1">
      <c r="A12" s="1230"/>
      <c r="B12" s="1231"/>
      <c r="C12" s="1229"/>
      <c r="D12" s="125" t="s">
        <v>107</v>
      </c>
      <c r="E12" s="138"/>
      <c r="F12" s="139"/>
      <c r="G12" s="140"/>
      <c r="H12" s="139" t="s">
        <v>61</v>
      </c>
      <c r="I12" s="154" t="s">
        <v>768</v>
      </c>
      <c r="J12" s="139" t="s">
        <v>173</v>
      </c>
      <c r="K12" s="141" t="s">
        <v>176</v>
      </c>
      <c r="L12" s="36">
        <v>1</v>
      </c>
      <c r="M12" s="1209"/>
      <c r="N12" s="35"/>
    </row>
    <row r="13" spans="1:14" ht="18.75" customHeight="1">
      <c r="A13" s="1230"/>
      <c r="B13" s="1231"/>
      <c r="C13" s="1210" t="s">
        <v>131</v>
      </c>
      <c r="D13" s="126" t="s">
        <v>118</v>
      </c>
      <c r="E13" s="138"/>
      <c r="F13" s="127"/>
      <c r="G13" s="128"/>
      <c r="H13" s="126" t="s">
        <v>144</v>
      </c>
      <c r="I13" s="154" t="s">
        <v>773</v>
      </c>
      <c r="J13" s="126"/>
      <c r="K13" s="144"/>
      <c r="L13" s="37">
        <v>1</v>
      </c>
      <c r="M13" s="39">
        <v>1</v>
      </c>
      <c r="N13" s="35"/>
    </row>
    <row r="14" spans="1:14" ht="18.75" customHeight="1">
      <c r="A14" s="1230"/>
      <c r="B14" s="1231"/>
      <c r="C14" s="1211"/>
      <c r="D14" s="126" t="s">
        <v>759</v>
      </c>
      <c r="E14" s="138"/>
      <c r="F14" s="127"/>
      <c r="G14" s="128"/>
      <c r="H14" s="126" t="s">
        <v>149</v>
      </c>
      <c r="I14" s="154" t="s">
        <v>774</v>
      </c>
      <c r="J14" s="126"/>
      <c r="K14" s="144"/>
      <c r="L14" s="37"/>
      <c r="M14" s="39"/>
      <c r="N14" s="35"/>
    </row>
    <row r="15" spans="1:14" ht="18.75" customHeight="1">
      <c r="A15" s="1230"/>
      <c r="B15" s="1231"/>
      <c r="C15" s="137" t="s">
        <v>74</v>
      </c>
      <c r="D15" s="125" t="s">
        <v>108</v>
      </c>
      <c r="E15" s="138"/>
      <c r="F15" s="139"/>
      <c r="G15" s="140"/>
      <c r="H15" s="139" t="s">
        <v>58</v>
      </c>
      <c r="I15" s="154" t="s">
        <v>801</v>
      </c>
      <c r="J15" s="139" t="s">
        <v>174</v>
      </c>
      <c r="K15" s="141" t="s">
        <v>175</v>
      </c>
      <c r="L15" s="36">
        <v>1</v>
      </c>
      <c r="M15" s="39">
        <f>SUM(L15:L16)</f>
        <v>1</v>
      </c>
      <c r="N15" s="35"/>
    </row>
    <row r="16" spans="1:14" ht="18.75" customHeight="1">
      <c r="A16" s="1230"/>
      <c r="B16" s="1231"/>
      <c r="C16" s="147"/>
      <c r="D16" s="130" t="s">
        <v>163</v>
      </c>
      <c r="E16" s="130">
        <f>SUM(E3:E15)</f>
        <v>0</v>
      </c>
      <c r="F16" s="130"/>
      <c r="G16" s="131"/>
      <c r="H16" s="132"/>
      <c r="I16" s="139"/>
      <c r="J16" s="132"/>
      <c r="K16" s="133"/>
      <c r="L16" s="48"/>
      <c r="M16" s="50">
        <f>SUM(M3:M15)</f>
        <v>10</v>
      </c>
      <c r="N16" s="35"/>
    </row>
    <row r="17" spans="1:16" ht="18.75" customHeight="1">
      <c r="A17" s="1230"/>
      <c r="B17" s="1218" t="s">
        <v>129</v>
      </c>
      <c r="C17" s="148" t="s">
        <v>132</v>
      </c>
      <c r="D17" s="134" t="s">
        <v>151</v>
      </c>
      <c r="E17" s="145"/>
      <c r="F17" s="134"/>
      <c r="G17" s="135"/>
      <c r="H17" s="134" t="s">
        <v>69</v>
      </c>
      <c r="I17" s="154" t="s">
        <v>765</v>
      </c>
      <c r="J17" s="134" t="s">
        <v>185</v>
      </c>
      <c r="K17" s="136" t="s">
        <v>188</v>
      </c>
      <c r="L17" s="37">
        <v>1</v>
      </c>
      <c r="M17" s="39">
        <v>1</v>
      </c>
      <c r="N17" s="35"/>
    </row>
    <row r="18" spans="1:16" ht="18.75" customHeight="1">
      <c r="A18" s="1230"/>
      <c r="B18" s="1218"/>
      <c r="C18" s="153" t="s">
        <v>128</v>
      </c>
      <c r="D18" s="134" t="s">
        <v>753</v>
      </c>
      <c r="E18" s="145"/>
      <c r="F18" s="134"/>
      <c r="G18" s="135"/>
      <c r="H18" s="134" t="s">
        <v>113</v>
      </c>
      <c r="I18" s="154" t="s">
        <v>764</v>
      </c>
      <c r="J18" s="134" t="s">
        <v>186</v>
      </c>
      <c r="K18" s="136" t="s">
        <v>187</v>
      </c>
      <c r="L18" s="36">
        <v>1</v>
      </c>
      <c r="M18" s="39">
        <v>1</v>
      </c>
      <c r="N18" s="35"/>
      <c r="O18" t="s">
        <v>193</v>
      </c>
      <c r="P18" s="31" t="s">
        <v>195</v>
      </c>
    </row>
    <row r="19" spans="1:16" ht="18.75" customHeight="1">
      <c r="A19" s="1230"/>
      <c r="B19" s="1218"/>
      <c r="C19" s="149" t="s">
        <v>133</v>
      </c>
      <c r="D19" s="126" t="s">
        <v>110</v>
      </c>
      <c r="E19" s="142"/>
      <c r="F19" s="126"/>
      <c r="G19" s="143"/>
      <c r="H19" s="126" t="s">
        <v>113</v>
      </c>
      <c r="I19" s="154" t="s">
        <v>764</v>
      </c>
      <c r="J19" s="126" t="s">
        <v>181</v>
      </c>
      <c r="K19" s="129" t="s">
        <v>182</v>
      </c>
      <c r="L19" s="37">
        <v>1</v>
      </c>
      <c r="M19" s="39">
        <v>1</v>
      </c>
      <c r="N19" s="35"/>
    </row>
    <row r="20" spans="1:16" ht="18.75" customHeight="1">
      <c r="A20" s="1230"/>
      <c r="B20" s="1218"/>
      <c r="C20" s="149" t="s">
        <v>130</v>
      </c>
      <c r="D20" s="134" t="s">
        <v>199</v>
      </c>
      <c r="E20" s="145"/>
      <c r="F20" s="134"/>
      <c r="G20" s="135"/>
      <c r="H20" s="134" t="s">
        <v>61</v>
      </c>
      <c r="I20" s="154" t="s">
        <v>768</v>
      </c>
      <c r="J20" s="134" t="s">
        <v>179</v>
      </c>
      <c r="K20" s="136" t="s">
        <v>180</v>
      </c>
      <c r="L20" s="36">
        <v>1</v>
      </c>
      <c r="M20" s="39">
        <v>1</v>
      </c>
      <c r="N20" s="35"/>
    </row>
    <row r="21" spans="1:16" ht="18.75" customHeight="1">
      <c r="A21" s="1230"/>
      <c r="B21" s="1218"/>
      <c r="C21" s="149" t="s">
        <v>74</v>
      </c>
      <c r="D21" s="126" t="s">
        <v>109</v>
      </c>
      <c r="E21" s="142"/>
      <c r="F21" s="126"/>
      <c r="G21" s="143"/>
      <c r="H21" s="126" t="s">
        <v>58</v>
      </c>
      <c r="I21" s="154" t="s">
        <v>801</v>
      </c>
      <c r="J21" s="126" t="s">
        <v>183</v>
      </c>
      <c r="K21" s="129" t="s">
        <v>184</v>
      </c>
      <c r="L21" s="37">
        <v>1</v>
      </c>
      <c r="M21" s="39">
        <v>1</v>
      </c>
      <c r="N21" s="35"/>
    </row>
    <row r="22" spans="1:16" ht="18.75" customHeight="1">
      <c r="A22" s="1230"/>
      <c r="B22" s="1218"/>
      <c r="C22" s="147"/>
      <c r="D22" s="130" t="s">
        <v>163</v>
      </c>
      <c r="E22" s="130">
        <f>SUM(E17:E21)</f>
        <v>0</v>
      </c>
      <c r="F22" s="130"/>
      <c r="G22" s="131"/>
      <c r="H22" s="132"/>
      <c r="I22" s="139"/>
      <c r="J22" s="132"/>
      <c r="K22" s="133"/>
      <c r="L22" s="48"/>
      <c r="M22" s="50">
        <f>SUM(M17:M21)</f>
        <v>5</v>
      </c>
      <c r="N22" s="35"/>
    </row>
    <row r="23" spans="1:16" ht="18.75" customHeight="1">
      <c r="A23" s="1213" t="s">
        <v>728</v>
      </c>
      <c r="B23" s="1217" t="s">
        <v>732</v>
      </c>
      <c r="C23" s="1210" t="s">
        <v>127</v>
      </c>
      <c r="D23" s="125" t="s">
        <v>208</v>
      </c>
      <c r="E23" s="138"/>
      <c r="F23" s="139"/>
      <c r="G23" s="140"/>
      <c r="H23" s="139" t="s">
        <v>158</v>
      </c>
      <c r="I23" s="154" t="s">
        <v>763</v>
      </c>
      <c r="J23" s="139" t="s">
        <v>196</v>
      </c>
      <c r="K23" s="141" t="s">
        <v>197</v>
      </c>
      <c r="L23" s="36">
        <v>1</v>
      </c>
      <c r="M23" s="39">
        <v>1</v>
      </c>
      <c r="N23" s="35"/>
    </row>
    <row r="24" spans="1:16" ht="18.75" customHeight="1">
      <c r="A24" s="1213"/>
      <c r="B24" s="1217"/>
      <c r="C24" s="1212"/>
      <c r="D24" s="125" t="s">
        <v>216</v>
      </c>
      <c r="E24" s="138"/>
      <c r="F24" s="139"/>
      <c r="G24" s="140"/>
      <c r="H24" s="139" t="s">
        <v>329</v>
      </c>
      <c r="I24" s="154" t="s">
        <v>775</v>
      </c>
      <c r="J24" s="139"/>
      <c r="K24" s="141"/>
      <c r="L24" s="36"/>
      <c r="M24" s="39"/>
      <c r="N24" s="35"/>
    </row>
    <row r="25" spans="1:16" ht="18.75" customHeight="1">
      <c r="A25" s="1213"/>
      <c r="B25" s="1217"/>
      <c r="C25" s="1211"/>
      <c r="D25" s="125" t="s">
        <v>761</v>
      </c>
      <c r="E25" s="138"/>
      <c r="F25" s="139"/>
      <c r="G25" s="140"/>
      <c r="H25" s="139" t="s">
        <v>707</v>
      </c>
      <c r="I25" s="139"/>
      <c r="J25" s="139"/>
      <c r="K25" s="141"/>
      <c r="L25" s="36"/>
      <c r="M25" s="39"/>
      <c r="N25" s="35"/>
    </row>
    <row r="26" spans="1:16" ht="18.75" customHeight="1">
      <c r="A26" s="1213"/>
      <c r="B26" s="1217"/>
      <c r="C26" s="1210" t="s">
        <v>128</v>
      </c>
      <c r="D26" s="126" t="s">
        <v>755</v>
      </c>
      <c r="E26" s="142"/>
      <c r="F26" s="127"/>
      <c r="G26" s="128"/>
      <c r="H26" s="126" t="s">
        <v>145</v>
      </c>
      <c r="I26" s="154" t="s">
        <v>776</v>
      </c>
      <c r="J26" s="126" t="s">
        <v>194</v>
      </c>
      <c r="K26" s="129" t="s">
        <v>192</v>
      </c>
      <c r="L26" s="37">
        <v>1</v>
      </c>
      <c r="M26" s="39">
        <v>1</v>
      </c>
      <c r="N26" s="35"/>
    </row>
    <row r="27" spans="1:16" ht="18.75" customHeight="1">
      <c r="A27" s="1213"/>
      <c r="B27" s="1217"/>
      <c r="C27" s="1212"/>
      <c r="D27" s="126" t="s">
        <v>756</v>
      </c>
      <c r="E27" s="142"/>
      <c r="F27" s="127"/>
      <c r="G27" s="128"/>
      <c r="H27" s="126" t="s">
        <v>710</v>
      </c>
      <c r="I27" s="154" t="s">
        <v>777</v>
      </c>
      <c r="J27" s="126"/>
      <c r="K27" s="129"/>
      <c r="L27" s="37"/>
      <c r="M27" s="39"/>
      <c r="N27" s="35"/>
    </row>
    <row r="28" spans="1:16" ht="18.75" customHeight="1">
      <c r="A28" s="1213"/>
      <c r="B28" s="1217"/>
      <c r="C28" s="1212"/>
      <c r="D28" s="126" t="s">
        <v>754</v>
      </c>
      <c r="E28" s="142"/>
      <c r="F28" s="127"/>
      <c r="G28" s="128"/>
      <c r="H28" s="112" t="s">
        <v>757</v>
      </c>
      <c r="I28" s="154" t="s">
        <v>778</v>
      </c>
      <c r="J28" s="126" t="s">
        <v>194</v>
      </c>
      <c r="K28" s="129" t="s">
        <v>192</v>
      </c>
      <c r="L28" s="37">
        <v>1</v>
      </c>
      <c r="M28" s="39">
        <v>1</v>
      </c>
      <c r="N28" s="35"/>
    </row>
    <row r="29" spans="1:16" ht="18.75" customHeight="1">
      <c r="A29" s="1213"/>
      <c r="B29" s="1217"/>
      <c r="C29" s="1211"/>
      <c r="D29" s="126" t="s">
        <v>758</v>
      </c>
      <c r="E29" s="142"/>
      <c r="F29" s="127"/>
      <c r="G29" s="128"/>
      <c r="H29" s="38" t="s">
        <v>85</v>
      </c>
      <c r="I29" s="154" t="s">
        <v>779</v>
      </c>
      <c r="J29" s="126"/>
      <c r="K29" s="129"/>
      <c r="L29" s="37"/>
      <c r="M29" s="39"/>
      <c r="N29" s="35"/>
    </row>
    <row r="30" spans="1:16" ht="18.75" customHeight="1">
      <c r="A30" s="1213"/>
      <c r="B30" s="1217"/>
      <c r="C30" s="1210" t="s">
        <v>132</v>
      </c>
      <c r="D30" s="125" t="s">
        <v>220</v>
      </c>
      <c r="E30" s="138"/>
      <c r="F30" s="139"/>
      <c r="G30" s="140"/>
      <c r="H30" s="139" t="s">
        <v>213</v>
      </c>
      <c r="I30" s="154" t="s">
        <v>780</v>
      </c>
      <c r="J30" s="139" t="s">
        <v>166</v>
      </c>
      <c r="K30" s="141" t="s">
        <v>167</v>
      </c>
      <c r="L30" s="36">
        <v>1</v>
      </c>
      <c r="M30" s="1209">
        <f>SUM(L30:L31)</f>
        <v>2</v>
      </c>
      <c r="N30" s="35"/>
    </row>
    <row r="31" spans="1:16" ht="18.75" customHeight="1">
      <c r="A31" s="1213"/>
      <c r="B31" s="1217"/>
      <c r="C31" s="1212"/>
      <c r="D31" s="125" t="s">
        <v>209</v>
      </c>
      <c r="E31" s="138"/>
      <c r="F31" s="139"/>
      <c r="G31" s="140"/>
      <c r="H31" s="139" t="s">
        <v>79</v>
      </c>
      <c r="I31" s="154" t="s">
        <v>214</v>
      </c>
      <c r="J31" s="139" t="s">
        <v>168</v>
      </c>
      <c r="K31" s="141" t="s">
        <v>169</v>
      </c>
      <c r="L31" s="36">
        <v>1</v>
      </c>
      <c r="M31" s="1209"/>
      <c r="N31" s="35"/>
    </row>
    <row r="32" spans="1:16" ht="18.75" customHeight="1">
      <c r="A32" s="1213"/>
      <c r="B32" s="1217"/>
      <c r="C32" s="1212"/>
      <c r="D32" s="125" t="s">
        <v>740</v>
      </c>
      <c r="E32" s="138"/>
      <c r="F32" s="139"/>
      <c r="G32" s="140"/>
      <c r="H32" s="139" t="s">
        <v>741</v>
      </c>
      <c r="I32" s="154" t="s">
        <v>781</v>
      </c>
      <c r="J32" s="139"/>
      <c r="K32" s="141"/>
      <c r="L32" s="36"/>
      <c r="M32" s="39"/>
      <c r="N32" s="35"/>
    </row>
    <row r="33" spans="1:16" ht="18.75" customHeight="1">
      <c r="A33" s="1213"/>
      <c r="B33" s="1217"/>
      <c r="C33" s="1211"/>
      <c r="D33" s="125" t="s">
        <v>742</v>
      </c>
      <c r="E33" s="138"/>
      <c r="F33" s="139"/>
      <c r="G33" s="140"/>
      <c r="H33" s="139" t="s">
        <v>525</v>
      </c>
      <c r="I33" s="154" t="s">
        <v>782</v>
      </c>
      <c r="J33" s="139"/>
      <c r="K33" s="141"/>
      <c r="L33" s="36"/>
      <c r="M33" s="39"/>
      <c r="N33" s="35"/>
    </row>
    <row r="34" spans="1:16" ht="18.75" customHeight="1">
      <c r="A34" s="1213"/>
      <c r="B34" s="1217"/>
      <c r="C34" s="1210" t="s">
        <v>133</v>
      </c>
      <c r="D34" s="126" t="s">
        <v>736</v>
      </c>
      <c r="E34" s="138"/>
      <c r="F34" s="126"/>
      <c r="G34" s="143"/>
      <c r="H34" s="126" t="s">
        <v>567</v>
      </c>
      <c r="I34" s="154" t="s">
        <v>783</v>
      </c>
      <c r="J34" s="126" t="s">
        <v>171</v>
      </c>
      <c r="K34" s="129" t="s">
        <v>170</v>
      </c>
      <c r="L34" s="37">
        <v>1</v>
      </c>
      <c r="M34" s="39">
        <v>1</v>
      </c>
      <c r="N34" s="35"/>
    </row>
    <row r="35" spans="1:16" ht="18.75" customHeight="1">
      <c r="A35" s="1213"/>
      <c r="B35" s="1217"/>
      <c r="C35" s="1212"/>
      <c r="D35" s="126" t="s">
        <v>737</v>
      </c>
      <c r="E35" s="138"/>
      <c r="F35" s="126"/>
      <c r="G35" s="143"/>
      <c r="H35" s="126" t="s">
        <v>571</v>
      </c>
      <c r="I35" s="154" t="s">
        <v>784</v>
      </c>
      <c r="J35" s="126"/>
      <c r="K35" s="129"/>
      <c r="L35" s="37"/>
      <c r="M35" s="39"/>
      <c r="N35" s="35"/>
    </row>
    <row r="36" spans="1:16" ht="18.75" customHeight="1">
      <c r="A36" s="1213"/>
      <c r="B36" s="1217"/>
      <c r="C36" s="1212"/>
      <c r="D36" s="126" t="s">
        <v>211</v>
      </c>
      <c r="E36" s="138"/>
      <c r="F36" s="126"/>
      <c r="G36" s="143"/>
      <c r="H36" s="126" t="s">
        <v>155</v>
      </c>
      <c r="I36" s="154" t="s">
        <v>785</v>
      </c>
      <c r="J36" s="126"/>
      <c r="K36" s="129"/>
      <c r="L36" s="37"/>
      <c r="M36" s="39"/>
      <c r="N36" s="35"/>
    </row>
    <row r="37" spans="1:16" ht="18.75" customHeight="1">
      <c r="A37" s="1213"/>
      <c r="B37" s="1217"/>
      <c r="C37" s="1211"/>
      <c r="D37" s="125" t="s">
        <v>735</v>
      </c>
      <c r="E37" s="138"/>
      <c r="F37" s="126"/>
      <c r="G37" s="143"/>
      <c r="H37" s="126" t="s">
        <v>113</v>
      </c>
      <c r="I37" s="154" t="s">
        <v>764</v>
      </c>
      <c r="J37" s="126"/>
      <c r="K37" s="129"/>
      <c r="L37" s="37"/>
      <c r="M37" s="39"/>
      <c r="N37" s="35"/>
    </row>
    <row r="38" spans="1:16" ht="18.75" customHeight="1">
      <c r="A38" s="1213"/>
      <c r="B38" s="1217"/>
      <c r="C38" s="1210" t="s">
        <v>130</v>
      </c>
      <c r="D38" s="125" t="s">
        <v>733</v>
      </c>
      <c r="E38" s="138"/>
      <c r="F38" s="139"/>
      <c r="G38" s="140"/>
      <c r="H38" s="139" t="s">
        <v>65</v>
      </c>
      <c r="I38" s="154" t="s">
        <v>786</v>
      </c>
      <c r="J38" s="139" t="s">
        <v>172</v>
      </c>
      <c r="K38" s="141" t="s">
        <v>177</v>
      </c>
      <c r="L38" s="36">
        <v>1</v>
      </c>
      <c r="M38" s="1209">
        <f>SUM(L38:L39)</f>
        <v>2</v>
      </c>
      <c r="N38" s="35"/>
    </row>
    <row r="39" spans="1:16" ht="18.75" customHeight="1">
      <c r="A39" s="1213"/>
      <c r="B39" s="1217"/>
      <c r="C39" s="1212"/>
      <c r="D39" s="125" t="s">
        <v>217</v>
      </c>
      <c r="E39" s="138"/>
      <c r="F39" s="139"/>
      <c r="G39" s="140"/>
      <c r="H39" s="139" t="s">
        <v>94</v>
      </c>
      <c r="I39" s="154" t="s">
        <v>787</v>
      </c>
      <c r="J39" s="139" t="s">
        <v>173</v>
      </c>
      <c r="K39" s="141" t="s">
        <v>176</v>
      </c>
      <c r="L39" s="36">
        <v>1</v>
      </c>
      <c r="M39" s="1209"/>
      <c r="N39" s="35"/>
    </row>
    <row r="40" spans="1:16" ht="18.75" customHeight="1">
      <c r="A40" s="1213"/>
      <c r="B40" s="1217"/>
      <c r="C40" s="1211"/>
      <c r="D40" s="125" t="s">
        <v>762</v>
      </c>
      <c r="E40" s="138"/>
      <c r="F40" s="139"/>
      <c r="G40" s="140"/>
      <c r="H40" s="139" t="s">
        <v>21</v>
      </c>
      <c r="I40" s="154" t="s">
        <v>788</v>
      </c>
      <c r="J40" s="139"/>
      <c r="K40" s="141"/>
      <c r="L40" s="36"/>
      <c r="M40" s="39"/>
      <c r="N40" s="35"/>
    </row>
    <row r="41" spans="1:16" ht="18.75" customHeight="1">
      <c r="A41" s="1213"/>
      <c r="B41" s="1217"/>
      <c r="C41" s="137" t="s">
        <v>131</v>
      </c>
      <c r="D41" s="126" t="s">
        <v>760</v>
      </c>
      <c r="E41" s="138"/>
      <c r="F41" s="127"/>
      <c r="G41" s="128"/>
      <c r="H41" s="126" t="s">
        <v>191</v>
      </c>
      <c r="I41" s="154" t="s">
        <v>789</v>
      </c>
      <c r="J41" s="126"/>
      <c r="K41" s="144"/>
      <c r="L41" s="37">
        <v>1</v>
      </c>
      <c r="M41" s="39">
        <v>1</v>
      </c>
      <c r="N41" s="35"/>
    </row>
    <row r="42" spans="1:16" ht="18.75" customHeight="1">
      <c r="A42" s="1213"/>
      <c r="B42" s="1217"/>
      <c r="C42" s="1229" t="s">
        <v>74</v>
      </c>
      <c r="D42" s="125" t="s">
        <v>210</v>
      </c>
      <c r="E42" s="138"/>
      <c r="F42" s="139"/>
      <c r="G42" s="140"/>
      <c r="H42" s="139" t="s">
        <v>69</v>
      </c>
      <c r="I42" s="154" t="s">
        <v>790</v>
      </c>
      <c r="J42" s="139" t="s">
        <v>174</v>
      </c>
      <c r="K42" s="141" t="s">
        <v>175</v>
      </c>
      <c r="L42" s="36">
        <v>1</v>
      </c>
      <c r="M42" s="39">
        <f>SUM(L42:L44)</f>
        <v>1</v>
      </c>
      <c r="N42" s="35"/>
    </row>
    <row r="43" spans="1:16" ht="18.75" customHeight="1">
      <c r="A43" s="1213"/>
      <c r="B43" s="1217"/>
      <c r="C43" s="1229"/>
      <c r="D43" s="125" t="s">
        <v>730</v>
      </c>
      <c r="E43" s="138"/>
      <c r="F43" s="139"/>
      <c r="G43" s="140"/>
      <c r="H43" s="139" t="s">
        <v>524</v>
      </c>
      <c r="I43" s="154" t="s">
        <v>791</v>
      </c>
      <c r="J43" s="139"/>
      <c r="K43" s="141"/>
      <c r="L43" s="36"/>
      <c r="M43" s="39"/>
      <c r="N43" s="35"/>
    </row>
    <row r="44" spans="1:16" ht="18.75" customHeight="1">
      <c r="A44" s="1213"/>
      <c r="B44" s="1217"/>
      <c r="C44" s="147"/>
      <c r="D44" s="130" t="s">
        <v>163</v>
      </c>
      <c r="E44" s="130">
        <f>SUM(E23:E42)</f>
        <v>0</v>
      </c>
      <c r="F44" s="130"/>
      <c r="G44" s="131"/>
      <c r="H44" s="132"/>
      <c r="I44" s="139"/>
      <c r="J44" s="132"/>
      <c r="K44" s="133"/>
      <c r="L44" s="48"/>
      <c r="M44" s="50">
        <f>SUM(M23:M42)</f>
        <v>10</v>
      </c>
      <c r="N44" s="35"/>
    </row>
    <row r="45" spans="1:16" ht="18.75" customHeight="1">
      <c r="A45" s="1213"/>
      <c r="B45" s="1218" t="s">
        <v>129</v>
      </c>
      <c r="C45" s="148" t="s">
        <v>132</v>
      </c>
      <c r="D45" s="134" t="s">
        <v>739</v>
      </c>
      <c r="E45" s="145"/>
      <c r="F45" s="134"/>
      <c r="G45" s="135"/>
      <c r="H45" s="134" t="s">
        <v>58</v>
      </c>
      <c r="I45" s="154" t="s">
        <v>801</v>
      </c>
      <c r="J45" s="134" t="s">
        <v>185</v>
      </c>
      <c r="K45" s="136" t="s">
        <v>188</v>
      </c>
      <c r="L45" s="37">
        <v>1</v>
      </c>
      <c r="M45" s="39">
        <v>1</v>
      </c>
      <c r="N45" s="35"/>
    </row>
    <row r="46" spans="1:16" ht="18.75" customHeight="1">
      <c r="A46" s="1213"/>
      <c r="B46" s="1218"/>
      <c r="C46" s="1222" t="s">
        <v>128</v>
      </c>
      <c r="D46" s="134" t="s">
        <v>751</v>
      </c>
      <c r="E46" s="145"/>
      <c r="F46" s="134"/>
      <c r="G46" s="135"/>
      <c r="H46" s="134" t="s">
        <v>391</v>
      </c>
      <c r="I46" s="154" t="s">
        <v>772</v>
      </c>
      <c r="J46" s="134" t="s">
        <v>186</v>
      </c>
      <c r="K46" s="136" t="s">
        <v>187</v>
      </c>
      <c r="L46" s="36">
        <v>1</v>
      </c>
      <c r="M46" s="39">
        <v>1</v>
      </c>
      <c r="N46" s="35"/>
      <c r="O46" t="s">
        <v>193</v>
      </c>
      <c r="P46" s="31" t="s">
        <v>195</v>
      </c>
    </row>
    <row r="47" spans="1:16" ht="18.75" customHeight="1">
      <c r="A47" s="1213"/>
      <c r="B47" s="1218"/>
      <c r="C47" s="1223"/>
      <c r="D47" s="134" t="s">
        <v>752</v>
      </c>
      <c r="E47" s="145"/>
      <c r="F47" s="134"/>
      <c r="G47" s="135"/>
      <c r="H47" s="134" t="s">
        <v>391</v>
      </c>
      <c r="I47" s="154" t="s">
        <v>772</v>
      </c>
      <c r="J47" s="134" t="s">
        <v>186</v>
      </c>
      <c r="K47" s="136" t="s">
        <v>207</v>
      </c>
      <c r="L47" s="36"/>
      <c r="M47" s="39"/>
      <c r="N47" s="35"/>
      <c r="P47" s="31"/>
    </row>
    <row r="48" spans="1:16" ht="18.75" customHeight="1">
      <c r="A48" s="1213"/>
      <c r="B48" s="1218"/>
      <c r="C48" s="149" t="s">
        <v>133</v>
      </c>
      <c r="D48" s="126" t="s">
        <v>734</v>
      </c>
      <c r="E48" s="142"/>
      <c r="F48" s="126"/>
      <c r="G48" s="143"/>
      <c r="H48" s="126" t="s">
        <v>600</v>
      </c>
      <c r="I48" s="154" t="s">
        <v>771</v>
      </c>
      <c r="J48" s="126" t="s">
        <v>181</v>
      </c>
      <c r="K48" s="129" t="s">
        <v>182</v>
      </c>
      <c r="L48" s="37">
        <v>1</v>
      </c>
      <c r="M48" s="39">
        <v>1</v>
      </c>
      <c r="N48" s="35"/>
    </row>
    <row r="49" spans="1:14" ht="18.75" customHeight="1">
      <c r="A49" s="1213"/>
      <c r="B49" s="1218"/>
      <c r="C49" s="149" t="s">
        <v>130</v>
      </c>
      <c r="D49" s="134" t="s">
        <v>731</v>
      </c>
      <c r="E49" s="145"/>
      <c r="F49" s="134"/>
      <c r="G49" s="135"/>
      <c r="H49" s="134" t="s">
        <v>215</v>
      </c>
      <c r="I49" s="154" t="s">
        <v>770</v>
      </c>
      <c r="J49" s="134" t="s">
        <v>179</v>
      </c>
      <c r="K49" s="136" t="s">
        <v>180</v>
      </c>
      <c r="L49" s="36">
        <v>1</v>
      </c>
      <c r="M49" s="39">
        <v>1</v>
      </c>
      <c r="N49" s="35"/>
    </row>
    <row r="50" spans="1:14" ht="18.75" customHeight="1">
      <c r="A50" s="1213"/>
      <c r="B50" s="1218"/>
      <c r="C50" s="149" t="s">
        <v>74</v>
      </c>
      <c r="D50" s="126" t="s">
        <v>729</v>
      </c>
      <c r="E50" s="142"/>
      <c r="F50" s="126"/>
      <c r="G50" s="143"/>
      <c r="H50" s="126" t="s">
        <v>58</v>
      </c>
      <c r="I50" s="154" t="s">
        <v>801</v>
      </c>
      <c r="J50" s="126" t="s">
        <v>183</v>
      </c>
      <c r="K50" s="129" t="s">
        <v>184</v>
      </c>
      <c r="L50" s="37">
        <v>1</v>
      </c>
      <c r="M50" s="39">
        <v>1</v>
      </c>
      <c r="N50" s="35"/>
    </row>
    <row r="51" spans="1:14" ht="18.75" customHeight="1">
      <c r="A51" s="1213"/>
      <c r="B51" s="1218"/>
      <c r="C51" s="152"/>
      <c r="D51" s="47" t="s">
        <v>163</v>
      </c>
      <c r="E51" s="47">
        <f>SUM(E22:E27)</f>
        <v>0</v>
      </c>
      <c r="F51" s="47"/>
      <c r="G51" s="62"/>
      <c r="H51" s="48"/>
      <c r="I51" s="56"/>
      <c r="J51" s="48"/>
      <c r="K51" s="49"/>
      <c r="L51" s="48"/>
      <c r="M51" s="50">
        <f>SUM(M22:M27)</f>
        <v>7</v>
      </c>
      <c r="N51" s="35"/>
    </row>
    <row r="52" spans="1:14" ht="18.75" customHeight="1">
      <c r="A52" s="1213"/>
      <c r="B52" s="1218"/>
      <c r="C52" s="1210" t="s">
        <v>127</v>
      </c>
      <c r="D52" s="125" t="s">
        <v>715</v>
      </c>
      <c r="E52" s="138"/>
      <c r="F52" s="139"/>
      <c r="G52" s="140"/>
      <c r="H52" s="139" t="s">
        <v>708</v>
      </c>
      <c r="I52" s="154" t="s">
        <v>769</v>
      </c>
      <c r="J52" s="139"/>
      <c r="K52" s="141"/>
      <c r="L52" s="36">
        <v>1</v>
      </c>
      <c r="M52" s="39">
        <v>1</v>
      </c>
      <c r="N52" s="35"/>
    </row>
    <row r="53" spans="1:14" ht="18.75" customHeight="1">
      <c r="A53" s="1213"/>
      <c r="B53" s="1218"/>
      <c r="C53" s="1211"/>
      <c r="D53" s="125"/>
      <c r="E53" s="138"/>
      <c r="F53" s="139"/>
      <c r="G53" s="140"/>
      <c r="H53" s="139"/>
      <c r="I53" s="139"/>
      <c r="J53" s="139"/>
      <c r="K53" s="141"/>
      <c r="L53" s="36"/>
      <c r="M53" s="39"/>
      <c r="N53" s="35"/>
    </row>
    <row r="54" spans="1:14" ht="18.75" customHeight="1">
      <c r="A54" s="1213"/>
      <c r="B54" s="1218"/>
      <c r="C54" s="1210" t="s">
        <v>128</v>
      </c>
      <c r="D54" s="126" t="s">
        <v>743</v>
      </c>
      <c r="E54" s="142"/>
      <c r="F54" s="127"/>
      <c r="G54" s="128"/>
      <c r="H54" s="126"/>
      <c r="I54" s="139"/>
      <c r="J54" s="126"/>
      <c r="K54" s="129"/>
      <c r="L54" s="37">
        <v>1</v>
      </c>
      <c r="M54" s="39">
        <v>1</v>
      </c>
      <c r="N54" s="35"/>
    </row>
    <row r="55" spans="1:14" ht="18.75" customHeight="1">
      <c r="A55" s="1213"/>
      <c r="B55" s="1218"/>
      <c r="C55" s="1211"/>
      <c r="D55" s="126"/>
      <c r="E55" s="142"/>
      <c r="F55" s="127"/>
      <c r="G55" s="128"/>
      <c r="H55" s="126"/>
      <c r="I55" s="139"/>
      <c r="J55" s="126"/>
      <c r="K55" s="129"/>
      <c r="L55" s="37">
        <v>1</v>
      </c>
      <c r="M55" s="39">
        <v>1</v>
      </c>
      <c r="N55" s="35"/>
    </row>
    <row r="56" spans="1:14" ht="18.75" customHeight="1">
      <c r="A56" s="1213"/>
      <c r="B56" s="1218"/>
      <c r="C56" s="1229" t="s">
        <v>132</v>
      </c>
      <c r="D56" s="125" t="s">
        <v>744</v>
      </c>
      <c r="E56" s="138"/>
      <c r="F56" s="139"/>
      <c r="G56" s="140"/>
      <c r="H56" s="139"/>
      <c r="I56" s="139"/>
      <c r="J56" s="139"/>
      <c r="K56" s="141"/>
      <c r="L56" s="36">
        <v>1</v>
      </c>
      <c r="M56" s="1209">
        <f>SUM(L56:L57)</f>
        <v>2</v>
      </c>
      <c r="N56" s="35"/>
    </row>
    <row r="57" spans="1:14" ht="18.75" customHeight="1">
      <c r="A57" s="1213"/>
      <c r="B57" s="1218"/>
      <c r="C57" s="1229"/>
      <c r="D57" s="125" t="s">
        <v>745</v>
      </c>
      <c r="E57" s="138"/>
      <c r="F57" s="139"/>
      <c r="G57" s="140"/>
      <c r="H57" s="139"/>
      <c r="I57" s="139"/>
      <c r="J57" s="139"/>
      <c r="K57" s="141"/>
      <c r="L57" s="36">
        <v>1</v>
      </c>
      <c r="M57" s="1209"/>
      <c r="N57" s="35"/>
    </row>
    <row r="58" spans="1:14" ht="18.75" customHeight="1">
      <c r="A58" s="1213"/>
      <c r="B58" s="1218"/>
      <c r="C58" s="1210" t="s">
        <v>133</v>
      </c>
      <c r="D58" s="126" t="s">
        <v>746</v>
      </c>
      <c r="E58" s="138"/>
      <c r="F58" s="126"/>
      <c r="G58" s="143"/>
      <c r="H58" s="126"/>
      <c r="I58" s="139"/>
      <c r="J58" s="126"/>
      <c r="K58" s="129"/>
      <c r="L58" s="37">
        <v>1</v>
      </c>
      <c r="M58" s="39">
        <v>1</v>
      </c>
      <c r="N58" s="35"/>
    </row>
    <row r="59" spans="1:14" ht="18.75" customHeight="1">
      <c r="A59" s="1213"/>
      <c r="B59" s="1218"/>
      <c r="C59" s="1211"/>
      <c r="D59" s="126" t="s">
        <v>747</v>
      </c>
      <c r="E59" s="138"/>
      <c r="F59" s="126"/>
      <c r="G59" s="143"/>
      <c r="H59" s="126"/>
      <c r="I59" s="139"/>
      <c r="J59" s="126"/>
      <c r="K59" s="129"/>
      <c r="L59" s="37"/>
      <c r="M59" s="39"/>
      <c r="N59" s="35"/>
    </row>
    <row r="60" spans="1:14" ht="18.75" customHeight="1">
      <c r="A60" s="1213"/>
      <c r="B60" s="1218"/>
      <c r="C60" s="1229" t="s">
        <v>130</v>
      </c>
      <c r="D60" s="125" t="s">
        <v>748</v>
      </c>
      <c r="E60" s="138"/>
      <c r="F60" s="139"/>
      <c r="G60" s="140"/>
      <c r="H60" s="139"/>
      <c r="I60" s="139"/>
      <c r="J60" s="139"/>
      <c r="K60" s="141"/>
      <c r="L60" s="36">
        <v>1</v>
      </c>
      <c r="M60" s="1209">
        <f>SUM(L60:L62)</f>
        <v>2</v>
      </c>
      <c r="N60" s="35"/>
    </row>
    <row r="61" spans="1:14" ht="18.75" customHeight="1">
      <c r="A61" s="1213"/>
      <c r="B61" s="1218"/>
      <c r="C61" s="1229"/>
      <c r="D61" s="125"/>
      <c r="E61" s="138"/>
      <c r="F61" s="139"/>
      <c r="G61" s="140"/>
      <c r="H61" s="139"/>
      <c r="I61" s="139"/>
      <c r="J61" s="139"/>
      <c r="K61" s="141"/>
      <c r="L61" s="36"/>
      <c r="M61" s="1209"/>
      <c r="N61" s="35"/>
    </row>
    <row r="62" spans="1:14" ht="18.75" customHeight="1">
      <c r="A62" s="1213"/>
      <c r="B62" s="1218"/>
      <c r="C62" s="1229"/>
      <c r="D62" s="125" t="s">
        <v>716</v>
      </c>
      <c r="E62" s="138"/>
      <c r="F62" s="139"/>
      <c r="G62" s="140"/>
      <c r="H62" s="139"/>
      <c r="I62" s="139"/>
      <c r="J62" s="139"/>
      <c r="K62" s="141"/>
      <c r="L62" s="36">
        <v>1</v>
      </c>
      <c r="M62" s="1209"/>
      <c r="N62" s="35"/>
    </row>
    <row r="63" spans="1:14" ht="18.75" customHeight="1">
      <c r="A63" s="1213"/>
      <c r="B63" s="1218"/>
      <c r="C63" s="137" t="s">
        <v>131</v>
      </c>
      <c r="D63" s="126" t="s">
        <v>719</v>
      </c>
      <c r="E63" s="138"/>
      <c r="F63" s="127"/>
      <c r="G63" s="128"/>
      <c r="H63" s="126"/>
      <c r="I63" s="139"/>
      <c r="J63" s="126"/>
      <c r="K63" s="144"/>
      <c r="L63" s="37">
        <v>1</v>
      </c>
      <c r="M63" s="39">
        <v>1</v>
      </c>
      <c r="N63" s="35"/>
    </row>
    <row r="64" spans="1:14" ht="18.75" customHeight="1">
      <c r="A64" s="1213"/>
      <c r="B64" s="1218"/>
      <c r="C64" s="137" t="s">
        <v>74</v>
      </c>
      <c r="D64" s="125" t="s">
        <v>718</v>
      </c>
      <c r="E64" s="138"/>
      <c r="F64" s="139"/>
      <c r="G64" s="140"/>
      <c r="H64" s="139"/>
      <c r="I64" s="139"/>
      <c r="J64" s="139"/>
      <c r="K64" s="141"/>
      <c r="L64" s="36">
        <v>1</v>
      </c>
      <c r="M64" s="39">
        <f>SUM(L64:L65)</f>
        <v>1</v>
      </c>
      <c r="N64" s="35"/>
    </row>
    <row r="65" spans="1:16" ht="18.75" customHeight="1">
      <c r="A65" s="1213"/>
      <c r="B65" s="1218"/>
      <c r="C65" s="147"/>
      <c r="D65" s="130" t="s">
        <v>163</v>
      </c>
      <c r="E65" s="130">
        <f>SUM(E52:E64)</f>
        <v>0</v>
      </c>
      <c r="F65" s="130"/>
      <c r="G65" s="131"/>
      <c r="H65" s="132"/>
      <c r="I65" s="139"/>
      <c r="J65" s="132"/>
      <c r="K65" s="133"/>
      <c r="L65" s="48"/>
      <c r="M65" s="50">
        <f>SUM(M52:M64)</f>
        <v>10</v>
      </c>
      <c r="N65" s="35"/>
    </row>
    <row r="66" spans="1:16" ht="18.75" customHeight="1">
      <c r="A66" s="1213"/>
      <c r="B66" s="1218"/>
      <c r="C66" s="148" t="s">
        <v>132</v>
      </c>
      <c r="D66" s="134" t="s">
        <v>749</v>
      </c>
      <c r="E66" s="145"/>
      <c r="F66" s="134"/>
      <c r="G66" s="135"/>
      <c r="H66" s="134"/>
      <c r="I66" s="139"/>
      <c r="J66" s="134"/>
      <c r="K66" s="136"/>
      <c r="L66" s="37">
        <v>1</v>
      </c>
      <c r="M66" s="39">
        <v>1</v>
      </c>
      <c r="N66" s="35"/>
    </row>
    <row r="67" spans="1:16" ht="18.75" customHeight="1">
      <c r="A67" s="1213"/>
      <c r="B67" s="1218"/>
      <c r="C67" s="1222" t="s">
        <v>128</v>
      </c>
      <c r="D67" s="134" t="s">
        <v>750</v>
      </c>
      <c r="E67" s="145"/>
      <c r="F67" s="134"/>
      <c r="G67" s="135"/>
      <c r="H67" s="134"/>
      <c r="I67" s="139"/>
      <c r="J67" s="134"/>
      <c r="K67" s="136"/>
      <c r="L67" s="36">
        <v>1</v>
      </c>
      <c r="M67" s="39">
        <v>1</v>
      </c>
      <c r="N67" s="35"/>
      <c r="O67" t="s">
        <v>193</v>
      </c>
      <c r="P67" s="31" t="s">
        <v>195</v>
      </c>
    </row>
    <row r="68" spans="1:16" ht="18.75" customHeight="1">
      <c r="A68" s="1213"/>
      <c r="B68" s="1218"/>
      <c r="C68" s="1223"/>
      <c r="D68" s="134"/>
      <c r="E68" s="145"/>
      <c r="F68" s="134"/>
      <c r="G68" s="135"/>
      <c r="H68" s="134"/>
      <c r="I68" s="139"/>
      <c r="J68" s="134"/>
      <c r="K68" s="136"/>
      <c r="L68" s="36"/>
      <c r="M68" s="39"/>
      <c r="N68" s="35"/>
      <c r="P68" s="31"/>
    </row>
    <row r="69" spans="1:16" ht="18.75" customHeight="1">
      <c r="A69" s="1213"/>
      <c r="B69" s="1218"/>
      <c r="C69" s="1224" t="s">
        <v>133</v>
      </c>
      <c r="D69" s="134" t="s">
        <v>723</v>
      </c>
      <c r="E69" s="145"/>
      <c r="F69" s="134"/>
      <c r="G69" s="135"/>
      <c r="H69" s="134"/>
      <c r="I69" s="139"/>
      <c r="J69" s="134"/>
      <c r="K69" s="136"/>
      <c r="L69" s="36"/>
      <c r="M69" s="39"/>
      <c r="N69" s="35"/>
      <c r="P69" s="31"/>
    </row>
    <row r="70" spans="1:16" ht="18.75" customHeight="1">
      <c r="A70" s="1213"/>
      <c r="B70" s="1218"/>
      <c r="C70" s="1225"/>
      <c r="D70" s="126" t="s">
        <v>720</v>
      </c>
      <c r="E70" s="142"/>
      <c r="F70" s="126"/>
      <c r="G70" s="143"/>
      <c r="H70" s="126"/>
      <c r="I70" s="139"/>
      <c r="J70" s="126"/>
      <c r="K70" s="129"/>
      <c r="L70" s="37">
        <v>1</v>
      </c>
      <c r="M70" s="39">
        <v>1</v>
      </c>
      <c r="N70" s="35"/>
    </row>
    <row r="71" spans="1:16" ht="18.75" customHeight="1">
      <c r="A71" s="1213"/>
      <c r="B71" s="1218"/>
      <c r="C71" s="149" t="s">
        <v>130</v>
      </c>
      <c r="D71" s="134" t="s">
        <v>721</v>
      </c>
      <c r="E71" s="145"/>
      <c r="F71" s="134"/>
      <c r="G71" s="135"/>
      <c r="H71" s="134"/>
      <c r="I71" s="139"/>
      <c r="J71" s="134"/>
      <c r="K71" s="136"/>
      <c r="L71" s="36">
        <v>1</v>
      </c>
      <c r="M71" s="39">
        <v>1</v>
      </c>
      <c r="N71" s="35"/>
    </row>
    <row r="72" spans="1:16" ht="18.75" customHeight="1">
      <c r="A72" s="1213"/>
      <c r="B72" s="1218"/>
      <c r="C72" s="149" t="s">
        <v>74</v>
      </c>
      <c r="D72" s="126" t="s">
        <v>722</v>
      </c>
      <c r="E72" s="142"/>
      <c r="F72" s="126"/>
      <c r="G72" s="143"/>
      <c r="H72" s="126"/>
      <c r="I72" s="139"/>
      <c r="J72" s="126"/>
      <c r="K72" s="129"/>
      <c r="L72" s="37">
        <v>1</v>
      </c>
      <c r="M72" s="39">
        <v>1</v>
      </c>
      <c r="N72" s="35"/>
    </row>
    <row r="73" spans="1:16" ht="18.75" customHeight="1">
      <c r="A73" s="1213"/>
      <c r="B73" s="1218"/>
      <c r="C73" s="150"/>
      <c r="D73" s="47" t="s">
        <v>163</v>
      </c>
      <c r="E73" s="47">
        <f>SUM(E66:E72)</f>
        <v>0</v>
      </c>
      <c r="F73" s="47"/>
      <c r="G73" s="62"/>
      <c r="H73" s="48"/>
      <c r="I73" s="56"/>
      <c r="J73" s="48"/>
      <c r="K73" s="49"/>
      <c r="L73" s="48"/>
      <c r="M73" s="50">
        <f>SUM(M66:M72)</f>
        <v>5</v>
      </c>
      <c r="N73" s="35"/>
    </row>
    <row r="74" spans="1:16" ht="31.5" customHeight="1">
      <c r="A74" s="1213"/>
      <c r="B74" s="1218"/>
      <c r="C74" s="1226" t="s">
        <v>909</v>
      </c>
      <c r="D74" s="1227"/>
      <c r="E74" s="1227"/>
      <c r="F74" s="1227"/>
      <c r="G74" s="1227"/>
      <c r="H74" s="1227"/>
      <c r="I74" s="1227"/>
      <c r="J74" s="1227"/>
      <c r="K74" s="1227"/>
      <c r="L74" s="1227"/>
      <c r="M74" s="1227"/>
      <c r="N74" s="1228"/>
    </row>
    <row r="75" spans="1:16" ht="18.75" customHeight="1">
      <c r="A75" s="1214"/>
      <c r="B75" s="1216"/>
      <c r="C75" s="1219" t="s">
        <v>913</v>
      </c>
      <c r="D75" s="205" t="s">
        <v>219</v>
      </c>
      <c r="E75" s="207">
        <v>31</v>
      </c>
      <c r="F75" s="139"/>
      <c r="G75" s="140"/>
      <c r="H75" s="139"/>
      <c r="I75" s="139"/>
      <c r="J75" s="139"/>
      <c r="K75" s="141"/>
      <c r="L75" s="36"/>
      <c r="M75" s="39"/>
      <c r="N75" s="35"/>
    </row>
    <row r="76" spans="1:16" ht="18.75" customHeight="1">
      <c r="A76" s="1214"/>
      <c r="B76" s="1216"/>
      <c r="C76" s="1220"/>
      <c r="D76" s="205" t="s">
        <v>910</v>
      </c>
      <c r="E76" s="207">
        <v>22</v>
      </c>
      <c r="F76" s="139"/>
      <c r="G76" s="140"/>
      <c r="H76" s="139"/>
      <c r="I76" s="139"/>
      <c r="J76" s="139"/>
      <c r="K76" s="141"/>
      <c r="L76" s="36"/>
      <c r="M76" s="39"/>
      <c r="N76" s="35"/>
    </row>
    <row r="77" spans="1:16" ht="18.75" customHeight="1">
      <c r="A77" s="1214"/>
      <c r="B77" s="1216"/>
      <c r="C77" s="1220"/>
      <c r="D77" s="205" t="s">
        <v>911</v>
      </c>
      <c r="E77" s="207">
        <v>29</v>
      </c>
      <c r="F77" s="139"/>
      <c r="G77" s="140"/>
      <c r="H77" s="139"/>
      <c r="I77" s="139"/>
      <c r="J77" s="139"/>
      <c r="K77" s="141"/>
      <c r="L77" s="36"/>
      <c r="M77" s="39"/>
      <c r="N77" s="35"/>
    </row>
    <row r="78" spans="1:16" ht="18.75" customHeight="1">
      <c r="A78" s="1214"/>
      <c r="B78" s="1216"/>
      <c r="C78" s="1221"/>
      <c r="D78" s="205" t="s">
        <v>912</v>
      </c>
      <c r="E78" s="207">
        <v>27</v>
      </c>
      <c r="F78" s="139"/>
      <c r="G78" s="140"/>
      <c r="H78" s="139"/>
      <c r="I78" s="139"/>
      <c r="J78" s="139"/>
      <c r="K78" s="141"/>
      <c r="L78" s="36"/>
      <c r="M78" s="39"/>
      <c r="N78" s="35"/>
    </row>
    <row r="79" spans="1:16" ht="18.75" customHeight="1">
      <c r="A79" s="1214"/>
      <c r="B79" s="1216"/>
      <c r="C79" s="208"/>
      <c r="D79" s="205"/>
      <c r="E79" s="209">
        <f>SUM(E75:E78)</f>
        <v>109</v>
      </c>
      <c r="F79" s="139"/>
      <c r="G79" s="140"/>
      <c r="H79" s="139"/>
      <c r="I79" s="139"/>
      <c r="J79" s="139"/>
      <c r="K79" s="141"/>
      <c r="L79" s="36"/>
      <c r="M79" s="39"/>
      <c r="N79" s="35"/>
    </row>
    <row r="80" spans="1:16" ht="18.75" customHeight="1">
      <c r="A80" s="1214"/>
      <c r="B80" s="1216"/>
      <c r="C80" s="1219" t="s">
        <v>914</v>
      </c>
      <c r="D80" s="205" t="s">
        <v>807</v>
      </c>
      <c r="E80" s="207">
        <v>28</v>
      </c>
      <c r="F80" s="139"/>
      <c r="G80" s="140"/>
      <c r="H80" s="139"/>
      <c r="I80" s="139"/>
      <c r="J80" s="139"/>
      <c r="K80" s="141"/>
      <c r="L80" s="36"/>
      <c r="M80" s="39"/>
      <c r="N80" s="35"/>
    </row>
    <row r="81" spans="1:14" ht="18.75" customHeight="1">
      <c r="A81" s="1214"/>
      <c r="B81" s="1216"/>
      <c r="C81" s="1220"/>
      <c r="D81" s="205" t="s">
        <v>808</v>
      </c>
      <c r="E81" s="207">
        <v>27</v>
      </c>
      <c r="F81" s="139"/>
      <c r="G81" s="140"/>
      <c r="H81" s="139"/>
      <c r="I81" s="139"/>
      <c r="J81" s="139"/>
      <c r="K81" s="141"/>
      <c r="L81" s="36"/>
      <c r="M81" s="39"/>
      <c r="N81" s="35"/>
    </row>
    <row r="82" spans="1:14" ht="18.75" customHeight="1">
      <c r="A82" s="1214"/>
      <c r="B82" s="1216"/>
      <c r="C82" s="1220"/>
      <c r="D82" s="205" t="s">
        <v>809</v>
      </c>
      <c r="E82" s="207">
        <v>35</v>
      </c>
      <c r="F82" s="139"/>
      <c r="G82" s="140"/>
      <c r="H82" s="139"/>
      <c r="I82" s="139"/>
      <c r="J82" s="139"/>
      <c r="K82" s="141"/>
      <c r="L82" s="36"/>
      <c r="M82" s="39"/>
      <c r="N82" s="35"/>
    </row>
    <row r="83" spans="1:14" ht="18.75" customHeight="1">
      <c r="A83" s="1214"/>
      <c r="B83" s="1216"/>
      <c r="C83" s="1221"/>
      <c r="D83" s="205" t="s">
        <v>713</v>
      </c>
      <c r="E83" s="207">
        <v>22</v>
      </c>
      <c r="F83" s="139"/>
      <c r="G83" s="140"/>
      <c r="H83" s="139"/>
      <c r="I83" s="139"/>
      <c r="J83" s="139"/>
      <c r="K83" s="141"/>
      <c r="L83" s="36"/>
      <c r="M83" s="39"/>
      <c r="N83" s="35"/>
    </row>
    <row r="84" spans="1:14" ht="18.75" customHeight="1">
      <c r="A84" s="1214"/>
      <c r="B84" s="1216"/>
      <c r="C84" s="204"/>
      <c r="D84" s="126"/>
      <c r="E84" s="210">
        <f>SUM(E80:E83)</f>
        <v>112</v>
      </c>
      <c r="F84" s="127"/>
      <c r="G84" s="128"/>
      <c r="H84" s="126"/>
      <c r="I84" s="139"/>
      <c r="J84" s="126"/>
      <c r="K84" s="129"/>
      <c r="L84" s="37"/>
      <c r="M84" s="39"/>
      <c r="N84" s="35"/>
    </row>
    <row r="85" spans="1:14" ht="18.75" customHeight="1">
      <c r="A85" s="1214"/>
      <c r="B85" s="1216"/>
      <c r="C85" s="211" t="s">
        <v>913</v>
      </c>
      <c r="D85" s="138" t="s">
        <v>760</v>
      </c>
      <c r="E85" s="207">
        <v>33</v>
      </c>
      <c r="F85" s="139"/>
      <c r="G85" s="140"/>
      <c r="H85" s="139"/>
      <c r="I85" s="139"/>
      <c r="J85" s="139"/>
      <c r="K85" s="141"/>
      <c r="L85" s="36"/>
      <c r="M85" s="39"/>
      <c r="N85" s="35"/>
    </row>
    <row r="86" spans="1:14" ht="18.75" customHeight="1">
      <c r="A86" s="1214"/>
      <c r="B86" s="1216"/>
      <c r="C86" s="212" t="s">
        <v>914</v>
      </c>
      <c r="D86" s="142" t="s">
        <v>915</v>
      </c>
      <c r="E86" s="207">
        <v>22</v>
      </c>
      <c r="F86" s="126"/>
      <c r="G86" s="143"/>
      <c r="H86" s="126"/>
      <c r="I86" s="139"/>
      <c r="J86" s="126"/>
      <c r="K86" s="129"/>
      <c r="L86" s="37"/>
      <c r="M86" s="39"/>
      <c r="N86" s="35"/>
    </row>
    <row r="87" spans="1:14" ht="18.75" customHeight="1">
      <c r="A87" s="1214"/>
      <c r="B87" s="1216"/>
      <c r="C87" s="137"/>
      <c r="D87" s="125"/>
      <c r="E87" s="138"/>
      <c r="F87" s="139"/>
      <c r="G87" s="140"/>
      <c r="H87" s="139"/>
      <c r="I87" s="139"/>
      <c r="J87" s="139"/>
      <c r="K87" s="141"/>
      <c r="L87" s="36"/>
      <c r="M87" s="39"/>
      <c r="N87" s="35"/>
    </row>
    <row r="88" spans="1:14" ht="18.75" customHeight="1">
      <c r="A88" s="1214"/>
      <c r="B88" s="1216"/>
      <c r="C88" s="137"/>
      <c r="D88" s="126"/>
      <c r="E88" s="138"/>
      <c r="F88" s="127"/>
      <c r="G88" s="128"/>
      <c r="H88" s="126"/>
      <c r="I88" s="139"/>
      <c r="J88" s="126"/>
      <c r="K88" s="144"/>
      <c r="L88" s="37"/>
      <c r="M88" s="39"/>
      <c r="N88" s="35"/>
    </row>
    <row r="89" spans="1:14" ht="18.75" customHeight="1">
      <c r="A89" s="1214"/>
      <c r="B89" s="1216"/>
      <c r="C89" s="137"/>
      <c r="D89" s="125"/>
      <c r="E89" s="138"/>
      <c r="F89" s="139"/>
      <c r="G89" s="140"/>
      <c r="H89" s="139"/>
      <c r="I89" s="139"/>
      <c r="J89" s="139"/>
      <c r="K89" s="141"/>
      <c r="L89" s="36"/>
      <c r="M89" s="39"/>
      <c r="N89" s="35"/>
    </row>
    <row r="90" spans="1:14" ht="18.75" customHeight="1">
      <c r="A90" s="1215"/>
      <c r="B90" s="1216"/>
      <c r="C90" s="206"/>
      <c r="D90" s="130"/>
      <c r="E90" s="130"/>
      <c r="F90" s="130"/>
      <c r="G90" s="131"/>
      <c r="H90" s="132"/>
      <c r="I90" s="139"/>
      <c r="J90" s="132"/>
      <c r="K90" s="133"/>
      <c r="L90" s="48"/>
      <c r="M90" s="50"/>
      <c r="N90" s="35"/>
    </row>
    <row r="92" spans="1:14">
      <c r="D92" s="51"/>
      <c r="E92" s="51"/>
    </row>
    <row r="93" spans="1:14">
      <c r="D93" s="52"/>
      <c r="E93" s="45"/>
    </row>
    <row r="94" spans="1:14">
      <c r="D94" s="54"/>
      <c r="E94" s="46"/>
    </row>
    <row r="95" spans="1:14">
      <c r="D95" s="53"/>
      <c r="E95" s="45"/>
    </row>
  </sheetData>
  <autoFilter ref="A2:M22"/>
  <mergeCells count="36">
    <mergeCell ref="A3:A22"/>
    <mergeCell ref="C6:C7"/>
    <mergeCell ref="C10:C12"/>
    <mergeCell ref="C4:C5"/>
    <mergeCell ref="B17:B22"/>
    <mergeCell ref="B3:B16"/>
    <mergeCell ref="M56:M57"/>
    <mergeCell ref="C58:C59"/>
    <mergeCell ref="C60:C62"/>
    <mergeCell ref="M60:M62"/>
    <mergeCell ref="M10:M12"/>
    <mergeCell ref="C23:C25"/>
    <mergeCell ref="C38:C40"/>
    <mergeCell ref="C56:C57"/>
    <mergeCell ref="C42:C43"/>
    <mergeCell ref="C34:C37"/>
    <mergeCell ref="C52:C53"/>
    <mergeCell ref="C54:C55"/>
    <mergeCell ref="C30:C33"/>
    <mergeCell ref="C46:C47"/>
    <mergeCell ref="C75:C78"/>
    <mergeCell ref="C80:C83"/>
    <mergeCell ref="C67:C68"/>
    <mergeCell ref="C69:C70"/>
    <mergeCell ref="C74:N74"/>
    <mergeCell ref="A23:A74"/>
    <mergeCell ref="A75:A90"/>
    <mergeCell ref="B75:B90"/>
    <mergeCell ref="B23:B44"/>
    <mergeCell ref="B45:B74"/>
    <mergeCell ref="M6:M7"/>
    <mergeCell ref="M30:M31"/>
    <mergeCell ref="M38:M39"/>
    <mergeCell ref="C8:C9"/>
    <mergeCell ref="C26:C29"/>
    <mergeCell ref="C13:C14"/>
  </mergeCells>
  <phoneticPr fontId="41" type="noConversion"/>
  <printOptions horizontalCentered="1"/>
  <pageMargins left="0" right="0" top="0" bottom="0" header="0" footer="0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21"/>
  <sheetViews>
    <sheetView workbookViewId="0">
      <selection activeCell="F5" sqref="F5"/>
    </sheetView>
  </sheetViews>
  <sheetFormatPr defaultRowHeight="12.75"/>
  <cols>
    <col min="1" max="1" width="4.140625" customWidth="1"/>
    <col min="2" max="2" width="3.7109375" customWidth="1"/>
    <col min="3" max="3" width="9.7109375" customWidth="1"/>
    <col min="4" max="9" width="11.28515625" customWidth="1"/>
  </cols>
  <sheetData>
    <row r="1" spans="1:20" ht="25.5">
      <c r="A1" s="1088" t="s">
        <v>1087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</row>
    <row r="3" spans="1:20" ht="20.25">
      <c r="A3" s="1085" t="str">
        <f>Data!D279</f>
        <v>ÁP DỤNG TỪ NGÀY 05/09/2017</v>
      </c>
      <c r="B3" s="1085"/>
      <c r="C3" s="1085"/>
      <c r="D3" s="1085"/>
      <c r="E3" s="1085"/>
      <c r="F3" s="1085"/>
      <c r="G3" s="1085"/>
      <c r="H3" s="1085"/>
      <c r="I3" s="1085"/>
      <c r="J3" s="463"/>
      <c r="K3" s="403"/>
      <c r="L3" s="1232"/>
      <c r="M3" s="1232"/>
      <c r="N3" s="1232"/>
      <c r="O3" s="1232"/>
      <c r="P3" s="1232"/>
      <c r="Q3" s="1232"/>
      <c r="R3" s="1232"/>
      <c r="S3" s="1232"/>
      <c r="T3" s="1232"/>
    </row>
    <row r="4" spans="1:20" ht="18">
      <c r="A4" s="1087"/>
      <c r="B4" s="1087"/>
      <c r="C4" s="1087"/>
      <c r="D4" s="1087"/>
      <c r="E4" s="1087"/>
      <c r="F4" s="1087"/>
      <c r="G4" s="1087"/>
      <c r="H4" s="1087"/>
      <c r="I4" s="1087"/>
      <c r="J4" s="463"/>
      <c r="K4" s="402"/>
      <c r="L4" s="1119"/>
      <c r="M4" s="1119"/>
      <c r="N4" s="1119"/>
      <c r="O4" s="1119"/>
      <c r="P4" s="1119"/>
      <c r="Q4" s="1119"/>
      <c r="R4" s="1119"/>
      <c r="S4" s="1119"/>
      <c r="T4" s="1119"/>
    </row>
    <row r="5" spans="1:20" ht="18.75" thickBot="1">
      <c r="A5" s="1089" t="s">
        <v>3</v>
      </c>
      <c r="B5" s="1089"/>
      <c r="C5" s="313" t="e">
        <f>tkbieu!#REF!</f>
        <v>#REF!</v>
      </c>
      <c r="D5" s="313"/>
      <c r="E5" s="28" t="s">
        <v>4</v>
      </c>
      <c r="F5" s="6"/>
      <c r="G5" s="156"/>
      <c r="H5" s="1114"/>
      <c r="I5" s="1114"/>
      <c r="J5" s="464"/>
      <c r="K5" s="118"/>
      <c r="L5" s="1120"/>
      <c r="M5" s="1120"/>
      <c r="N5" s="424"/>
      <c r="O5" s="424"/>
      <c r="P5" s="4"/>
      <c r="Q5" s="429"/>
      <c r="R5" s="429"/>
      <c r="S5" s="1121"/>
      <c r="T5" s="1121"/>
    </row>
    <row r="6" spans="1:20" ht="18.75" customHeight="1">
      <c r="A6" s="314" t="s">
        <v>5</v>
      </c>
      <c r="B6" s="315" t="s">
        <v>6</v>
      </c>
      <c r="C6" s="315" t="s">
        <v>7</v>
      </c>
      <c r="D6" s="326" t="s">
        <v>8</v>
      </c>
      <c r="E6" s="326" t="s">
        <v>9</v>
      </c>
      <c r="F6" s="326" t="s">
        <v>10</v>
      </c>
      <c r="G6" s="327" t="s">
        <v>11</v>
      </c>
      <c r="H6" s="326" t="s">
        <v>12</v>
      </c>
      <c r="I6" s="316" t="s">
        <v>13</v>
      </c>
      <c r="J6" s="10"/>
      <c r="K6" s="402"/>
      <c r="L6" s="2"/>
      <c r="M6" s="2"/>
      <c r="N6" s="2"/>
      <c r="O6" s="10"/>
      <c r="P6" s="10"/>
      <c r="Q6" s="10"/>
      <c r="R6" s="10"/>
      <c r="S6" s="10"/>
      <c r="T6" s="10"/>
    </row>
    <row r="7" spans="1:20" ht="18.75" customHeight="1">
      <c r="A7" s="1140" t="s">
        <v>14</v>
      </c>
      <c r="B7" s="323">
        <v>1</v>
      </c>
      <c r="C7" s="324" t="s">
        <v>1050</v>
      </c>
      <c r="D7" s="232"/>
      <c r="E7" s="232"/>
      <c r="F7" s="243"/>
      <c r="G7" s="232"/>
      <c r="H7" s="232"/>
      <c r="I7" s="232"/>
      <c r="J7" s="16"/>
      <c r="K7" s="402"/>
      <c r="L7" s="1116"/>
      <c r="M7" s="2"/>
      <c r="N7" s="3"/>
      <c r="O7" s="16"/>
      <c r="P7" s="16"/>
      <c r="Q7" s="16"/>
      <c r="R7" s="16"/>
      <c r="S7" s="16"/>
      <c r="T7" s="16"/>
    </row>
    <row r="8" spans="1:20" ht="18.75" customHeight="1" thickBot="1">
      <c r="A8" s="1117"/>
      <c r="B8" s="319">
        <v>2</v>
      </c>
      <c r="C8" s="320" t="s">
        <v>1051</v>
      </c>
      <c r="D8" s="234"/>
      <c r="E8" s="234"/>
      <c r="F8" s="244"/>
      <c r="G8" s="234"/>
      <c r="H8" s="234"/>
      <c r="I8" s="234"/>
      <c r="J8" s="16"/>
      <c r="K8" s="402"/>
      <c r="L8" s="1116"/>
      <c r="M8" s="2"/>
      <c r="N8" s="3"/>
      <c r="O8" s="16"/>
      <c r="P8" s="16"/>
      <c r="Q8" s="16"/>
      <c r="R8" s="16"/>
      <c r="S8" s="16"/>
      <c r="T8" s="16"/>
    </row>
    <row r="9" spans="1:20" ht="18.75" customHeight="1" thickTop="1">
      <c r="A9" s="1117"/>
      <c r="B9" s="321">
        <v>3</v>
      </c>
      <c r="C9" s="322" t="s">
        <v>1052</v>
      </c>
      <c r="D9" s="257"/>
      <c r="E9" s="257"/>
      <c r="F9" s="250"/>
      <c r="G9" s="257"/>
      <c r="H9" s="257"/>
      <c r="I9" s="257"/>
      <c r="J9" s="16"/>
      <c r="K9" s="402"/>
      <c r="L9" s="1116"/>
      <c r="M9" s="2"/>
      <c r="N9" s="3"/>
      <c r="O9" s="16"/>
      <c r="P9" s="426"/>
      <c r="Q9" s="426"/>
      <c r="R9" s="426"/>
      <c r="S9" s="16"/>
      <c r="T9" s="16"/>
    </row>
    <row r="10" spans="1:20" ht="18.75" customHeight="1">
      <c r="A10" s="1117"/>
      <c r="B10" s="317">
        <v>4</v>
      </c>
      <c r="C10" s="318" t="s">
        <v>1053</v>
      </c>
      <c r="D10" s="262"/>
      <c r="E10" s="262"/>
      <c r="F10" s="262"/>
      <c r="G10" s="262"/>
      <c r="H10" s="262"/>
      <c r="I10" s="262"/>
      <c r="J10" s="267"/>
      <c r="K10" s="402"/>
      <c r="L10" s="1116"/>
      <c r="M10" s="2"/>
      <c r="N10" s="3"/>
      <c r="O10" s="267"/>
      <c r="P10" s="267"/>
      <c r="Q10" s="267"/>
      <c r="R10" s="267"/>
      <c r="S10" s="267"/>
      <c r="T10" s="267"/>
    </row>
    <row r="11" spans="1:20" ht="18.75" customHeight="1">
      <c r="A11" s="1117"/>
      <c r="B11" s="325">
        <v>5</v>
      </c>
      <c r="C11" s="367" t="s">
        <v>1054</v>
      </c>
      <c r="D11" s="236"/>
      <c r="E11" s="236"/>
      <c r="F11" s="245"/>
      <c r="G11" s="236"/>
      <c r="H11" s="236"/>
      <c r="I11" s="236"/>
      <c r="J11" s="16"/>
      <c r="K11" s="402"/>
      <c r="L11" s="1116"/>
      <c r="M11" s="2"/>
      <c r="N11" s="3"/>
      <c r="O11" s="16"/>
      <c r="P11" s="16"/>
      <c r="Q11" s="16"/>
      <c r="R11" s="16"/>
      <c r="S11" s="16"/>
      <c r="T11" s="16"/>
    </row>
    <row r="12" spans="1:20" ht="18.75" customHeight="1" thickBot="1">
      <c r="A12" s="1126"/>
      <c r="B12" s="368"/>
      <c r="C12" s="369"/>
      <c r="D12" s="249"/>
      <c r="E12" s="249"/>
      <c r="F12" s="249"/>
      <c r="G12" s="249"/>
      <c r="H12" s="249"/>
      <c r="I12" s="249"/>
      <c r="J12" s="16"/>
      <c r="K12" s="402"/>
      <c r="L12" s="1116"/>
      <c r="M12" s="2"/>
      <c r="N12" s="3"/>
      <c r="O12" s="16"/>
      <c r="P12" s="16"/>
      <c r="Q12" s="16"/>
      <c r="R12" s="16"/>
      <c r="S12" s="16"/>
      <c r="T12" s="16"/>
    </row>
    <row r="13" spans="1:20" ht="18.75" customHeight="1" thickTop="1">
      <c r="A13" s="1141" t="s">
        <v>15</v>
      </c>
      <c r="B13" s="321">
        <v>6</v>
      </c>
      <c r="C13" s="322" t="s">
        <v>1055</v>
      </c>
      <c r="D13" s="233"/>
      <c r="E13" s="233"/>
      <c r="F13" s="233"/>
      <c r="G13" s="233"/>
      <c r="H13" s="233"/>
      <c r="I13" s="233"/>
      <c r="J13" s="16"/>
      <c r="K13" s="402"/>
      <c r="L13" s="1116"/>
      <c r="M13" s="2"/>
      <c r="N13" s="3"/>
      <c r="O13" s="16"/>
      <c r="P13" s="16"/>
      <c r="Q13" s="16"/>
      <c r="R13" s="16"/>
      <c r="S13" s="16"/>
      <c r="T13" s="16"/>
    </row>
    <row r="14" spans="1:20" ht="18.75" customHeight="1" thickBot="1">
      <c r="A14" s="1117"/>
      <c r="B14" s="319">
        <v>7</v>
      </c>
      <c r="C14" s="318" t="s">
        <v>1056</v>
      </c>
      <c r="D14" s="234"/>
      <c r="E14" s="234"/>
      <c r="F14" s="234"/>
      <c r="G14" s="234"/>
      <c r="H14" s="234"/>
      <c r="I14" s="234"/>
      <c r="J14" s="16"/>
      <c r="K14" s="402"/>
      <c r="L14" s="1116"/>
      <c r="M14" s="2"/>
      <c r="N14" s="3"/>
      <c r="O14" s="16"/>
      <c r="P14" s="16"/>
      <c r="Q14" s="16"/>
      <c r="R14" s="16"/>
      <c r="S14" s="16"/>
      <c r="T14" s="16"/>
    </row>
    <row r="15" spans="1:20" ht="18.75" customHeight="1" thickTop="1">
      <c r="A15" s="1117"/>
      <c r="B15" s="321">
        <v>8</v>
      </c>
      <c r="C15" s="322" t="s">
        <v>1057</v>
      </c>
      <c r="D15" s="257"/>
      <c r="E15" s="234"/>
      <c r="F15" s="257"/>
      <c r="G15" s="234"/>
      <c r="H15" s="257"/>
      <c r="I15" s="257"/>
      <c r="J15" s="16"/>
      <c r="K15" s="402"/>
      <c r="L15" s="1116"/>
      <c r="M15" s="2"/>
      <c r="N15" s="3"/>
      <c r="O15" s="426"/>
      <c r="P15" s="426"/>
      <c r="Q15" s="426"/>
      <c r="R15" s="16"/>
      <c r="S15" s="426"/>
      <c r="T15" s="16"/>
    </row>
    <row r="16" spans="1:20" ht="18.75" customHeight="1">
      <c r="A16" s="1117"/>
      <c r="B16" s="317">
        <v>9</v>
      </c>
      <c r="C16" s="318" t="s">
        <v>1058</v>
      </c>
      <c r="D16" s="262"/>
      <c r="E16" s="262"/>
      <c r="F16" s="262"/>
      <c r="G16" s="262"/>
      <c r="H16" s="262"/>
      <c r="I16" s="262"/>
      <c r="J16" s="267"/>
      <c r="K16" s="402"/>
      <c r="L16" s="1116"/>
      <c r="M16" s="2"/>
      <c r="N16" s="3"/>
      <c r="O16" s="267"/>
      <c r="P16" s="267"/>
      <c r="Q16" s="267"/>
      <c r="R16" s="267"/>
      <c r="S16" s="267"/>
      <c r="T16" s="267"/>
    </row>
    <row r="17" spans="1:20" ht="18.75" customHeight="1">
      <c r="A17" s="1117"/>
      <c r="B17" s="325">
        <v>10</v>
      </c>
      <c r="C17" s="367" t="s">
        <v>1074</v>
      </c>
      <c r="D17" s="236"/>
      <c r="E17" s="236"/>
      <c r="F17" s="236"/>
      <c r="G17" s="236"/>
      <c r="H17" s="236"/>
      <c r="I17" s="236"/>
      <c r="J17" s="16"/>
      <c r="K17" s="402"/>
      <c r="L17" s="1116"/>
      <c r="M17" s="2"/>
      <c r="N17" s="3"/>
      <c r="O17" s="16"/>
      <c r="P17" s="16"/>
      <c r="Q17" s="16"/>
      <c r="R17" s="16"/>
      <c r="S17" s="16"/>
      <c r="T17" s="16"/>
    </row>
    <row r="18" spans="1:20" ht="17.25" customHeight="1" thickBot="1">
      <c r="A18" s="1118"/>
      <c r="B18" s="370"/>
      <c r="C18" s="371"/>
      <c r="D18" s="20"/>
      <c r="E18" s="20"/>
      <c r="F18" s="20"/>
      <c r="G18" s="20"/>
      <c r="H18" s="20"/>
      <c r="I18" s="20"/>
      <c r="J18" s="16"/>
      <c r="K18" s="402"/>
      <c r="L18" s="1116"/>
      <c r="M18" s="2"/>
      <c r="N18" s="3"/>
      <c r="O18" s="16"/>
      <c r="P18" s="16"/>
      <c r="Q18" s="16"/>
      <c r="R18" s="16"/>
      <c r="S18" s="16"/>
      <c r="T18" s="16"/>
    </row>
    <row r="19" spans="1:20">
      <c r="A19" s="402"/>
      <c r="B19" s="402"/>
      <c r="C19" s="402"/>
      <c r="D19" s="402"/>
      <c r="E19" s="402"/>
      <c r="F19" s="402"/>
      <c r="G19" s="402"/>
      <c r="H19" s="402"/>
      <c r="I19" s="402"/>
      <c r="J19" s="402"/>
      <c r="K19" s="402"/>
    </row>
    <row r="20" spans="1:20">
      <c r="A20" s="402"/>
      <c r="B20" s="402"/>
      <c r="C20" s="402"/>
      <c r="D20" s="402"/>
      <c r="E20" s="402"/>
      <c r="F20" s="402"/>
      <c r="G20" s="402"/>
      <c r="H20" s="402"/>
      <c r="I20" s="402"/>
      <c r="J20" s="402"/>
      <c r="K20" s="402"/>
    </row>
    <row r="21" spans="1:20">
      <c r="A21" s="402"/>
      <c r="B21" s="402"/>
      <c r="C21" s="402"/>
      <c r="D21" s="402"/>
      <c r="E21" s="402"/>
      <c r="F21" s="402"/>
      <c r="G21" s="402"/>
      <c r="H21" s="402"/>
      <c r="I21" s="402"/>
      <c r="J21" s="402"/>
      <c r="K21" s="402"/>
    </row>
  </sheetData>
  <mergeCells count="13">
    <mergeCell ref="S5:T5"/>
    <mergeCell ref="A7:A12"/>
    <mergeCell ref="L7:L12"/>
    <mergeCell ref="A1:T1"/>
    <mergeCell ref="A3:I3"/>
    <mergeCell ref="L3:T3"/>
    <mergeCell ref="A4:I4"/>
    <mergeCell ref="L4:T4"/>
    <mergeCell ref="A13:A18"/>
    <mergeCell ref="L13:L18"/>
    <mergeCell ref="A5:B5"/>
    <mergeCell ref="H5:I5"/>
    <mergeCell ref="L5:M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L19"/>
  <sheetViews>
    <sheetView topLeftCell="B4" zoomScale="85" zoomScaleNormal="85" workbookViewId="0">
      <selection activeCell="H25" sqref="H25"/>
    </sheetView>
  </sheetViews>
  <sheetFormatPr defaultRowHeight="22.5" customHeight="1"/>
  <cols>
    <col min="1" max="1" width="9.140625" style="158"/>
    <col min="2" max="2" width="5.140625" style="158" bestFit="1" customWidth="1"/>
    <col min="3" max="3" width="20.140625" style="158" bestFit="1" customWidth="1"/>
    <col min="4" max="4" width="36" style="158" bestFit="1" customWidth="1"/>
    <col min="5" max="5" width="12.28515625" style="158" customWidth="1"/>
    <col min="6" max="6" width="13.85546875" style="158" bestFit="1" customWidth="1"/>
    <col min="7" max="7" width="13.42578125" style="158" bestFit="1" customWidth="1"/>
    <col min="8" max="8" width="27" style="158" bestFit="1" customWidth="1"/>
    <col min="9" max="9" width="9.140625" style="158"/>
    <col min="10" max="10" width="19.140625" style="158" customWidth="1"/>
    <col min="11" max="11" width="25.85546875" style="158" customWidth="1"/>
    <col min="12" max="12" width="30.7109375" style="158" customWidth="1"/>
    <col min="13" max="16384" width="9.140625" style="158"/>
  </cols>
  <sheetData>
    <row r="2" spans="2:12" ht="22.5" customHeight="1">
      <c r="B2" s="1237"/>
      <c r="C2" s="1237"/>
      <c r="D2" s="1237"/>
      <c r="E2" s="1237"/>
      <c r="F2" s="1237"/>
      <c r="G2" s="1237"/>
      <c r="H2" s="1237"/>
      <c r="I2" s="1237"/>
      <c r="J2" s="1237"/>
    </row>
    <row r="3" spans="2:12" ht="22.5" customHeight="1">
      <c r="B3" s="164" t="s">
        <v>834</v>
      </c>
      <c r="C3" s="164" t="s">
        <v>836</v>
      </c>
      <c r="D3" s="164" t="s">
        <v>837</v>
      </c>
      <c r="E3" s="164" t="s">
        <v>839</v>
      </c>
      <c r="F3" s="164" t="s">
        <v>838</v>
      </c>
      <c r="G3" s="164" t="s">
        <v>5</v>
      </c>
      <c r="H3" s="164" t="s">
        <v>835</v>
      </c>
      <c r="I3" s="164" t="s">
        <v>840</v>
      </c>
      <c r="J3" s="164" t="s">
        <v>244</v>
      </c>
      <c r="K3" s="1236" t="s">
        <v>841</v>
      </c>
      <c r="L3" s="1236"/>
    </row>
    <row r="4" spans="2:12" ht="22.5" customHeight="1">
      <c r="B4" s="159">
        <v>1</v>
      </c>
      <c r="C4" s="159" t="s">
        <v>212</v>
      </c>
      <c r="D4" s="159" t="s">
        <v>843</v>
      </c>
      <c r="E4" s="159"/>
      <c r="F4" s="159" t="s">
        <v>844</v>
      </c>
      <c r="G4" s="159" t="s">
        <v>845</v>
      </c>
      <c r="H4" s="159" t="s">
        <v>846</v>
      </c>
      <c r="I4" s="159"/>
      <c r="J4" s="159" t="s">
        <v>18</v>
      </c>
      <c r="K4" s="159" t="s">
        <v>847</v>
      </c>
      <c r="L4" s="159" t="s">
        <v>848</v>
      </c>
    </row>
    <row r="5" spans="2:12" ht="22.5" customHeight="1">
      <c r="B5" s="159">
        <v>2</v>
      </c>
      <c r="C5" s="159" t="s">
        <v>736</v>
      </c>
      <c r="D5" s="159"/>
      <c r="E5" s="159"/>
      <c r="F5" s="159"/>
      <c r="G5" s="159"/>
      <c r="H5" s="159"/>
      <c r="I5" s="159"/>
      <c r="J5" s="159"/>
      <c r="K5" s="159"/>
      <c r="L5" s="159"/>
    </row>
    <row r="6" spans="2:12" ht="22.5" customHeight="1">
      <c r="B6" s="159">
        <v>3</v>
      </c>
      <c r="C6" s="1238"/>
      <c r="D6" s="1238"/>
      <c r="E6" s="1238"/>
      <c r="F6" s="1238"/>
      <c r="G6" s="1238"/>
      <c r="H6" s="1238"/>
      <c r="I6" s="1238"/>
      <c r="J6" s="1238"/>
      <c r="K6" s="159"/>
      <c r="L6" s="159"/>
    </row>
    <row r="7" spans="2:12" ht="37.5" customHeight="1">
      <c r="B7" s="159">
        <v>4</v>
      </c>
      <c r="C7" s="159" t="s">
        <v>713</v>
      </c>
      <c r="D7" s="159" t="s">
        <v>849</v>
      </c>
      <c r="E7" s="159"/>
      <c r="F7" s="159" t="s">
        <v>850</v>
      </c>
      <c r="G7" s="159" t="s">
        <v>15</v>
      </c>
      <c r="H7" s="159" t="s">
        <v>851</v>
      </c>
      <c r="I7" s="159"/>
      <c r="J7" s="162" t="s">
        <v>852</v>
      </c>
      <c r="K7" s="159" t="s">
        <v>853</v>
      </c>
      <c r="L7" s="161">
        <v>41918</v>
      </c>
    </row>
    <row r="8" spans="2:12" ht="37.5" customHeight="1">
      <c r="B8" s="159">
        <v>5</v>
      </c>
      <c r="C8" s="159" t="s">
        <v>713</v>
      </c>
      <c r="D8" s="159" t="s">
        <v>849</v>
      </c>
      <c r="E8" s="159"/>
      <c r="F8" s="159" t="s">
        <v>850</v>
      </c>
      <c r="G8" s="159" t="s">
        <v>845</v>
      </c>
      <c r="H8" s="159" t="s">
        <v>854</v>
      </c>
      <c r="I8" s="159"/>
      <c r="J8" s="162">
        <v>104</v>
      </c>
      <c r="K8" s="159" t="s">
        <v>853</v>
      </c>
      <c r="L8" s="161">
        <v>41918</v>
      </c>
    </row>
    <row r="9" spans="2:12" ht="22.5" customHeight="1">
      <c r="B9" s="159">
        <v>6</v>
      </c>
      <c r="C9" s="159" t="s">
        <v>715</v>
      </c>
      <c r="D9" s="159" t="s">
        <v>856</v>
      </c>
      <c r="E9" s="159"/>
      <c r="F9" s="159" t="s">
        <v>708</v>
      </c>
      <c r="G9" s="1234" t="s">
        <v>845</v>
      </c>
      <c r="H9" s="1235"/>
      <c r="I9" s="159"/>
      <c r="J9" s="159"/>
      <c r="K9" s="159"/>
      <c r="L9" s="159"/>
    </row>
    <row r="10" spans="2:12" ht="22.5" customHeight="1">
      <c r="B10" s="163">
        <v>7</v>
      </c>
      <c r="C10" s="163" t="s">
        <v>208</v>
      </c>
      <c r="D10" s="163" t="s">
        <v>865</v>
      </c>
      <c r="E10" s="163"/>
      <c r="F10" s="163" t="s">
        <v>726</v>
      </c>
      <c r="G10" s="163" t="s">
        <v>845</v>
      </c>
      <c r="H10" s="163" t="s">
        <v>866</v>
      </c>
      <c r="I10" s="163"/>
      <c r="J10" s="163" t="s">
        <v>869</v>
      </c>
      <c r="K10" s="163" t="s">
        <v>853</v>
      </c>
      <c r="L10" s="163" t="s">
        <v>867</v>
      </c>
    </row>
    <row r="11" spans="2:12" ht="22.5" customHeight="1">
      <c r="B11" s="163">
        <v>8</v>
      </c>
      <c r="C11" s="163" t="s">
        <v>716</v>
      </c>
      <c r="D11" s="163" t="s">
        <v>823</v>
      </c>
      <c r="E11" s="163"/>
      <c r="F11" s="163" t="s">
        <v>19</v>
      </c>
      <c r="G11" s="163" t="s">
        <v>14</v>
      </c>
      <c r="H11" s="163" t="s">
        <v>851</v>
      </c>
      <c r="I11" s="163"/>
      <c r="J11" s="163">
        <v>202</v>
      </c>
      <c r="K11" s="163" t="s">
        <v>853</v>
      </c>
      <c r="L11" s="163" t="s">
        <v>868</v>
      </c>
    </row>
    <row r="12" spans="2:12" ht="47.25">
      <c r="B12" s="159">
        <v>9</v>
      </c>
      <c r="C12" s="159" t="s">
        <v>715</v>
      </c>
      <c r="D12" s="162" t="s">
        <v>870</v>
      </c>
      <c r="E12" s="159"/>
      <c r="F12" s="159" t="s">
        <v>871</v>
      </c>
      <c r="G12" s="159" t="s">
        <v>845</v>
      </c>
      <c r="H12" s="162" t="s">
        <v>872</v>
      </c>
      <c r="I12" s="159"/>
      <c r="J12" s="159" t="s">
        <v>23</v>
      </c>
      <c r="K12" s="159" t="s">
        <v>853</v>
      </c>
      <c r="L12" s="159" t="s">
        <v>873</v>
      </c>
    </row>
    <row r="13" spans="2:12" ht="22.5" customHeight="1">
      <c r="B13" s="159">
        <v>10</v>
      </c>
      <c r="C13" s="159" t="s">
        <v>218</v>
      </c>
      <c r="D13" s="159" t="s">
        <v>876</v>
      </c>
      <c r="E13" s="159"/>
      <c r="F13" s="159"/>
      <c r="G13" s="159"/>
      <c r="H13" s="159"/>
      <c r="I13" s="159"/>
      <c r="J13" s="159"/>
      <c r="K13" s="159"/>
      <c r="L13" s="159"/>
    </row>
    <row r="14" spans="2:12" ht="39" customHeight="1">
      <c r="B14" s="159">
        <v>11</v>
      </c>
      <c r="C14" s="159" t="s">
        <v>879</v>
      </c>
      <c r="D14" s="159" t="s">
        <v>880</v>
      </c>
      <c r="E14" s="159" t="s">
        <v>881</v>
      </c>
      <c r="F14" s="159" t="s">
        <v>65</v>
      </c>
      <c r="G14" s="1239" t="s">
        <v>882</v>
      </c>
      <c r="H14" s="1239"/>
      <c r="I14" s="170"/>
      <c r="J14" s="159" t="s">
        <v>883</v>
      </c>
      <c r="K14" s="159"/>
      <c r="L14" s="159"/>
    </row>
    <row r="15" spans="2:12" ht="22.5" customHeight="1">
      <c r="B15" s="158">
        <v>11</v>
      </c>
      <c r="C15" s="158" t="s">
        <v>714</v>
      </c>
      <c r="D15" s="158" t="s">
        <v>823</v>
      </c>
      <c r="F15" s="158" t="s">
        <v>884</v>
      </c>
      <c r="G15" s="158" t="s">
        <v>237</v>
      </c>
      <c r="J15" s="158">
        <v>206</v>
      </c>
      <c r="K15" s="158" t="s">
        <v>885</v>
      </c>
    </row>
    <row r="16" spans="2:12" ht="22.5" customHeight="1">
      <c r="B16" s="158">
        <v>12</v>
      </c>
      <c r="C16" s="158" t="s">
        <v>886</v>
      </c>
      <c r="D16" s="158" t="s">
        <v>823</v>
      </c>
      <c r="F16" s="158" t="s">
        <v>884</v>
      </c>
      <c r="G16" s="158" t="s">
        <v>237</v>
      </c>
      <c r="J16" s="158">
        <v>206</v>
      </c>
      <c r="K16" s="158" t="s">
        <v>887</v>
      </c>
    </row>
    <row r="17" spans="3:11" ht="22.5" customHeight="1">
      <c r="F17" s="158" t="s">
        <v>888</v>
      </c>
      <c r="G17" s="158" t="s">
        <v>238</v>
      </c>
      <c r="H17" s="158" t="s">
        <v>890</v>
      </c>
      <c r="K17" s="158" t="s">
        <v>889</v>
      </c>
    </row>
    <row r="19" spans="3:11" ht="22.5" customHeight="1">
      <c r="C19" s="1233" t="s">
        <v>891</v>
      </c>
      <c r="D19" s="1233"/>
    </row>
  </sheetData>
  <mergeCells count="6">
    <mergeCell ref="C19:D19"/>
    <mergeCell ref="G9:H9"/>
    <mergeCell ref="K3:L3"/>
    <mergeCell ref="B2:J2"/>
    <mergeCell ref="C6:J6"/>
    <mergeCell ref="G14:H14"/>
  </mergeCells>
  <phoneticPr fontId="85" type="noConversion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6:E14"/>
  <sheetViews>
    <sheetView topLeftCell="A13" workbookViewId="0">
      <selection activeCell="G15" sqref="G15"/>
    </sheetView>
  </sheetViews>
  <sheetFormatPr defaultRowHeight="27" customHeight="1"/>
  <cols>
    <col min="3" max="3" width="11.85546875" customWidth="1"/>
    <col min="4" max="4" width="15.85546875" bestFit="1" customWidth="1"/>
    <col min="5" max="5" width="17.28515625" customWidth="1"/>
  </cols>
  <sheetData>
    <row r="6" spans="2:5" ht="27" customHeight="1">
      <c r="B6" s="1240" t="s">
        <v>864</v>
      </c>
      <c r="C6" s="1240"/>
      <c r="D6" s="1240"/>
      <c r="E6" s="1240"/>
    </row>
    <row r="7" spans="2:5" ht="27" customHeight="1">
      <c r="B7" s="1241" t="s">
        <v>864</v>
      </c>
      <c r="C7" s="1241"/>
      <c r="D7" s="165" t="s">
        <v>857</v>
      </c>
      <c r="E7" s="1241" t="s">
        <v>859</v>
      </c>
    </row>
    <row r="8" spans="2:5" ht="27" customHeight="1">
      <c r="B8" s="1241"/>
      <c r="C8" s="1241"/>
      <c r="D8" s="165" t="s">
        <v>858</v>
      </c>
      <c r="E8" s="1241"/>
    </row>
    <row r="9" spans="2:5" ht="27" customHeight="1">
      <c r="B9" s="1241"/>
      <c r="C9" s="1241"/>
      <c r="D9" s="165" t="s">
        <v>196</v>
      </c>
      <c r="E9" s="1241"/>
    </row>
    <row r="10" spans="2:5" ht="27" customHeight="1">
      <c r="B10" s="1241"/>
      <c r="C10" s="1241"/>
      <c r="D10" s="165" t="s">
        <v>860</v>
      </c>
      <c r="E10" s="1241" t="s">
        <v>74</v>
      </c>
    </row>
    <row r="11" spans="2:5" ht="27" customHeight="1">
      <c r="B11" s="1241"/>
      <c r="C11" s="1241"/>
      <c r="D11" s="165" t="s">
        <v>861</v>
      </c>
      <c r="E11" s="1241"/>
    </row>
    <row r="12" spans="2:5" ht="27" customHeight="1">
      <c r="B12" s="1241"/>
      <c r="C12" s="1241"/>
      <c r="D12" s="165" t="s">
        <v>862</v>
      </c>
      <c r="E12" s="165" t="s">
        <v>863</v>
      </c>
    </row>
    <row r="13" spans="2:5" ht="27" customHeight="1">
      <c r="B13" s="1241"/>
      <c r="C13" s="1241"/>
      <c r="D13" s="166" t="s">
        <v>874</v>
      </c>
      <c r="E13" s="1241" t="s">
        <v>859</v>
      </c>
    </row>
    <row r="14" spans="2:5" ht="27" customHeight="1">
      <c r="B14" s="1241"/>
      <c r="C14" s="1241"/>
      <c r="D14" s="166" t="s">
        <v>875</v>
      </c>
      <c r="E14" s="1241"/>
    </row>
  </sheetData>
  <mergeCells count="5">
    <mergeCell ref="B6:E6"/>
    <mergeCell ref="E10:E11"/>
    <mergeCell ref="E7:E9"/>
    <mergeCell ref="B7:C14"/>
    <mergeCell ref="E13:E14"/>
  </mergeCells>
  <phoneticPr fontId="85" type="noConversion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8"/>
  <sheetViews>
    <sheetView showZeros="0" topLeftCell="A7" zoomScaleNormal="100" workbookViewId="0">
      <selection sqref="A1:T52"/>
    </sheetView>
  </sheetViews>
  <sheetFormatPr defaultRowHeight="12.75"/>
  <cols>
    <col min="1" max="2" width="3.7109375" customWidth="1"/>
    <col min="3" max="3" width="10.28515625" customWidth="1"/>
    <col min="4" max="4" width="12.140625" customWidth="1"/>
    <col min="5" max="5" width="12.42578125" customWidth="1"/>
    <col min="6" max="7" width="12.7109375" customWidth="1"/>
    <col min="8" max="8" width="12.42578125" customWidth="1"/>
    <col min="9" max="9" width="12.140625" customWidth="1"/>
    <col min="10" max="10" width="0.85546875" style="405" customWidth="1"/>
    <col min="11" max="11" width="0.85546875" style="122" customWidth="1"/>
    <col min="12" max="12" width="4.140625" customWidth="1"/>
    <col min="13" max="13" width="3.7109375" customWidth="1"/>
    <col min="14" max="14" width="9.7109375" customWidth="1"/>
    <col min="15" max="15" width="12.140625" customWidth="1"/>
    <col min="16" max="17" width="12.42578125" customWidth="1"/>
    <col min="18" max="18" width="13" customWidth="1"/>
    <col min="19" max="19" width="12.5703125" customWidth="1"/>
    <col min="20" max="20" width="11.85546875" customWidth="1"/>
    <col min="21" max="21" width="11.28515625" customWidth="1"/>
  </cols>
  <sheetData>
    <row r="1" spans="1:21" ht="33.75" customHeight="1">
      <c r="A1" s="1084" t="s">
        <v>897</v>
      </c>
      <c r="B1" s="1084"/>
      <c r="C1" s="1084"/>
      <c r="D1" s="1084"/>
      <c r="E1" s="1084"/>
      <c r="F1" s="1084"/>
      <c r="G1" s="1084"/>
      <c r="H1" s="1084"/>
      <c r="I1" s="1084"/>
      <c r="J1" s="1084"/>
      <c r="K1" s="1084"/>
      <c r="L1" s="1084"/>
      <c r="M1" s="1084"/>
      <c r="N1" s="1084"/>
      <c r="O1" s="1084"/>
      <c r="P1" s="1084"/>
      <c r="Q1" s="1084"/>
      <c r="R1" s="1084"/>
      <c r="S1" s="1084"/>
      <c r="T1" s="1084"/>
    </row>
    <row r="2" spans="1:21" ht="15.75" customHeight="1">
      <c r="A2" s="763"/>
      <c r="B2" s="763"/>
      <c r="C2" s="763"/>
      <c r="D2" s="763"/>
      <c r="E2" s="763"/>
      <c r="F2" s="763"/>
      <c r="G2" s="763"/>
      <c r="H2" s="763"/>
      <c r="I2" s="763"/>
      <c r="J2" s="763"/>
      <c r="K2" s="763"/>
      <c r="L2" s="763"/>
      <c r="M2" s="763"/>
      <c r="N2" s="763"/>
      <c r="O2" s="763"/>
      <c r="P2" s="763"/>
    </row>
    <row r="3" spans="1:21" ht="21.75" customHeight="1">
      <c r="A3" s="1085" t="str">
        <f>Data!D371</f>
        <v>ÁP DỤNG TỪ NGÀY 29/07/2019</v>
      </c>
      <c r="B3" s="1085"/>
      <c r="C3" s="1085"/>
      <c r="D3" s="1085"/>
      <c r="E3" s="1085"/>
      <c r="F3" s="1085"/>
      <c r="G3" s="1085"/>
      <c r="H3" s="1085"/>
      <c r="I3" s="1085"/>
      <c r="J3" s="795"/>
      <c r="K3" s="795"/>
      <c r="L3" s="1086" t="str">
        <f>A3</f>
        <v>ÁP DỤNG TỪ NGÀY 29/07/2019</v>
      </c>
      <c r="M3" s="1086"/>
      <c r="N3" s="1086"/>
      <c r="O3" s="1086"/>
      <c r="P3" s="1086"/>
      <c r="Q3" s="1086"/>
      <c r="R3" s="1086"/>
      <c r="S3" s="1086"/>
      <c r="T3" s="1086"/>
    </row>
    <row r="4" spans="1:21" ht="18" customHeight="1">
      <c r="A4" s="1087"/>
      <c r="B4" s="1087"/>
      <c r="C4" s="1087"/>
      <c r="D4" s="1087"/>
      <c r="E4" s="1087"/>
      <c r="F4" s="1087"/>
      <c r="G4" s="1087"/>
      <c r="H4" s="1087"/>
      <c r="I4" s="1087"/>
      <c r="J4" s="801"/>
      <c r="K4" s="795"/>
      <c r="L4" s="1088"/>
      <c r="M4" s="1088"/>
      <c r="N4" s="1088"/>
      <c r="O4" s="1088"/>
      <c r="P4" s="1088"/>
      <c r="Q4" s="1088"/>
      <c r="R4" s="1088"/>
      <c r="S4" s="1088"/>
      <c r="T4" s="1088"/>
    </row>
    <row r="5" spans="1:21" ht="21" customHeight="1" thickBot="1">
      <c r="A5" s="1089" t="s">
        <v>3</v>
      </c>
      <c r="B5" s="1089"/>
      <c r="C5" s="480" t="str">
        <f>tkbieu!E10</f>
        <v>T18OTO</v>
      </c>
      <c r="D5" s="480"/>
      <c r="E5" s="724" t="s">
        <v>4</v>
      </c>
      <c r="F5" s="15" t="str">
        <f>tkbieu!E9</f>
        <v>T. C. HOÀNG</v>
      </c>
      <c r="G5" s="6"/>
      <c r="H5" s="1090" t="s">
        <v>1288</v>
      </c>
      <c r="I5" s="1091"/>
      <c r="J5" s="944"/>
      <c r="K5" s="795"/>
      <c r="L5" s="1089" t="s">
        <v>3</v>
      </c>
      <c r="M5" s="1089"/>
      <c r="N5" s="480" t="str">
        <f>tkbieu!F10</f>
        <v>C18OTO1</v>
      </c>
      <c r="O5" s="480"/>
      <c r="P5" s="724" t="s">
        <v>4</v>
      </c>
      <c r="Q5" s="15" t="str">
        <f>tkbieu!F9</f>
        <v>T. HÀ</v>
      </c>
      <c r="R5" s="6"/>
      <c r="S5" s="1090" t="s">
        <v>1285</v>
      </c>
      <c r="T5" s="1091"/>
    </row>
    <row r="6" spans="1:21" ht="18" customHeight="1">
      <c r="A6" s="775" t="s">
        <v>5</v>
      </c>
      <c r="B6" s="776" t="s">
        <v>6</v>
      </c>
      <c r="C6" s="776" t="s">
        <v>7</v>
      </c>
      <c r="D6" s="777" t="s">
        <v>8</v>
      </c>
      <c r="E6" s="777" t="s">
        <v>9</v>
      </c>
      <c r="F6" s="777" t="s">
        <v>10</v>
      </c>
      <c r="G6" s="777" t="s">
        <v>11</v>
      </c>
      <c r="H6" s="777" t="s">
        <v>12</v>
      </c>
      <c r="I6" s="778" t="s">
        <v>13</v>
      </c>
      <c r="J6" s="406" t="s">
        <v>920</v>
      </c>
      <c r="K6" s="795"/>
      <c r="L6" s="775" t="s">
        <v>5</v>
      </c>
      <c r="M6" s="776" t="s">
        <v>6</v>
      </c>
      <c r="N6" s="776" t="s">
        <v>7</v>
      </c>
      <c r="O6" s="777" t="s">
        <v>8</v>
      </c>
      <c r="P6" s="777" t="s">
        <v>9</v>
      </c>
      <c r="Q6" s="777" t="s">
        <v>10</v>
      </c>
      <c r="R6" s="777" t="s">
        <v>11</v>
      </c>
      <c r="S6" s="777" t="s">
        <v>12</v>
      </c>
      <c r="T6" s="778" t="s">
        <v>13</v>
      </c>
      <c r="U6" s="406" t="s">
        <v>920</v>
      </c>
    </row>
    <row r="7" spans="1:21" ht="18" customHeight="1">
      <c r="A7" s="1092" t="s">
        <v>14</v>
      </c>
      <c r="B7" s="779">
        <v>1</v>
      </c>
      <c r="C7" s="780" t="s">
        <v>1050</v>
      </c>
      <c r="D7" s="232">
        <f>tkbieu!E12</f>
        <v>0</v>
      </c>
      <c r="E7" s="232">
        <f>tkbieu!E26</f>
        <v>0</v>
      </c>
      <c r="F7" s="232">
        <f>tkbieu!E40</f>
        <v>0</v>
      </c>
      <c r="G7" s="232">
        <f>tkbieu!E54</f>
        <v>0</v>
      </c>
      <c r="H7" s="341">
        <f>tkbieu!E68</f>
        <v>0</v>
      </c>
      <c r="I7" s="372">
        <f>tkbieu!E82</f>
        <v>0</v>
      </c>
      <c r="J7" s="407">
        <f>tkbieu!E96</f>
        <v>0</v>
      </c>
      <c r="K7" s="795"/>
      <c r="L7" s="1092" t="s">
        <v>14</v>
      </c>
      <c r="M7" s="779">
        <v>1</v>
      </c>
      <c r="N7" s="780" t="s">
        <v>1050</v>
      </c>
      <c r="O7" s="232">
        <f>tkbieu!F12</f>
        <v>0</v>
      </c>
      <c r="P7" s="232">
        <f>tkbieu!F26</f>
        <v>0</v>
      </c>
      <c r="Q7" s="232">
        <f>tkbieu!F40</f>
        <v>0</v>
      </c>
      <c r="R7" s="232">
        <f>tkbieu!F54</f>
        <v>0</v>
      </c>
      <c r="S7" s="341">
        <f>tkbieu!F68</f>
        <v>0</v>
      </c>
      <c r="T7" s="372">
        <f>tkbieu!F82</f>
        <v>0</v>
      </c>
      <c r="U7" s="16">
        <f>tkbieu!F96</f>
        <v>0</v>
      </c>
    </row>
    <row r="8" spans="1:21" ht="18" customHeight="1" thickBot="1">
      <c r="A8" s="1093"/>
      <c r="B8" s="781">
        <v>2</v>
      </c>
      <c r="C8" s="782" t="s">
        <v>1051</v>
      </c>
      <c r="D8" s="234">
        <f>tkbieu!E13</f>
        <v>0</v>
      </c>
      <c r="E8" s="234">
        <f>tkbieu!E27</f>
        <v>0</v>
      </c>
      <c r="F8" s="234">
        <f>tkbieu!E41</f>
        <v>0</v>
      </c>
      <c r="G8" s="234">
        <f>tkbieu!E55</f>
        <v>0</v>
      </c>
      <c r="H8" s="287">
        <f>tkbieu!E69</f>
        <v>0</v>
      </c>
      <c r="I8" s="280">
        <f>tkbieu!E83</f>
        <v>0</v>
      </c>
      <c r="J8" s="407">
        <f>tkbieu!E97</f>
        <v>0</v>
      </c>
      <c r="K8" s="795"/>
      <c r="L8" s="1093"/>
      <c r="M8" s="781">
        <v>2</v>
      </c>
      <c r="N8" s="782" t="s">
        <v>1051</v>
      </c>
      <c r="O8" s="234">
        <f>tkbieu!F13</f>
        <v>0</v>
      </c>
      <c r="P8" s="234">
        <f>tkbieu!F27</f>
        <v>0</v>
      </c>
      <c r="Q8" s="234">
        <f>tkbieu!F41</f>
        <v>0</v>
      </c>
      <c r="R8" s="234">
        <f>tkbieu!F55</f>
        <v>0</v>
      </c>
      <c r="S8" s="287">
        <f>tkbieu!F69</f>
        <v>0</v>
      </c>
      <c r="T8" s="280">
        <f>tkbieu!F83</f>
        <v>0</v>
      </c>
      <c r="U8" s="16">
        <f>tkbieu!F97</f>
        <v>0</v>
      </c>
    </row>
    <row r="9" spans="1:21" ht="18" customHeight="1" thickTop="1">
      <c r="A9" s="1093"/>
      <c r="B9" s="783">
        <v>3</v>
      </c>
      <c r="C9" s="784" t="s">
        <v>1052</v>
      </c>
      <c r="D9" s="234">
        <f>tkbieu!E14</f>
        <v>0</v>
      </c>
      <c r="E9" s="234">
        <f>tkbieu!E28</f>
        <v>0</v>
      </c>
      <c r="F9" s="234">
        <f>tkbieu!E42</f>
        <v>0</v>
      </c>
      <c r="G9" s="234">
        <f>tkbieu!E56</f>
        <v>0</v>
      </c>
      <c r="H9" s="287">
        <f>tkbieu!E70</f>
        <v>0</v>
      </c>
      <c r="I9" s="280">
        <f>tkbieu!E84</f>
        <v>0</v>
      </c>
      <c r="J9" s="407">
        <f>tkbieu!E98</f>
        <v>0</v>
      </c>
      <c r="K9" s="795"/>
      <c r="L9" s="1093"/>
      <c r="M9" s="783">
        <v>3</v>
      </c>
      <c r="N9" s="784" t="s">
        <v>1052</v>
      </c>
      <c r="O9" s="234">
        <f>tkbieu!F14</f>
        <v>0</v>
      </c>
      <c r="P9" s="234">
        <f>tkbieu!F28</f>
        <v>0</v>
      </c>
      <c r="Q9" s="234">
        <f>tkbieu!F42</f>
        <v>0</v>
      </c>
      <c r="R9" s="234">
        <f>tkbieu!F56</f>
        <v>0</v>
      </c>
      <c r="S9" s="287">
        <f>tkbieu!F70</f>
        <v>0</v>
      </c>
      <c r="T9" s="280">
        <f>tkbieu!F84</f>
        <v>0</v>
      </c>
      <c r="U9" s="16">
        <f>tkbieu!F98</f>
        <v>0</v>
      </c>
    </row>
    <row r="10" spans="1:21" ht="18" customHeight="1">
      <c r="A10" s="1093"/>
      <c r="B10" s="785">
        <v>4</v>
      </c>
      <c r="C10" s="786" t="s">
        <v>1053</v>
      </c>
      <c r="D10" s="262">
        <f>tkbieu!E15</f>
        <v>0</v>
      </c>
      <c r="E10" s="262">
        <f>tkbieu!E29</f>
        <v>0</v>
      </c>
      <c r="F10" s="262">
        <f>tkbieu!E43</f>
        <v>0</v>
      </c>
      <c r="G10" s="262">
        <f>tkbieu!E57</f>
        <v>0</v>
      </c>
      <c r="H10" s="303">
        <f>tkbieu!E71</f>
        <v>0</v>
      </c>
      <c r="I10" s="263">
        <f>tkbieu!E85</f>
        <v>0</v>
      </c>
      <c r="J10" s="407">
        <f>tkbieu!E99</f>
        <v>0</v>
      </c>
      <c r="K10" s="795"/>
      <c r="L10" s="1093"/>
      <c r="M10" s="785">
        <v>4</v>
      </c>
      <c r="N10" s="786" t="s">
        <v>1053</v>
      </c>
      <c r="O10" s="262">
        <f>tkbieu!F15</f>
        <v>0</v>
      </c>
      <c r="P10" s="262">
        <f>tkbieu!F29</f>
        <v>0</v>
      </c>
      <c r="Q10" s="262">
        <f>tkbieu!F43</f>
        <v>0</v>
      </c>
      <c r="R10" s="262">
        <f>tkbieu!F57</f>
        <v>0</v>
      </c>
      <c r="S10" s="303">
        <f>tkbieu!F71</f>
        <v>0</v>
      </c>
      <c r="T10" s="263">
        <f>tkbieu!F85</f>
        <v>0</v>
      </c>
      <c r="U10" s="267">
        <f>tkbieu!F99</f>
        <v>0</v>
      </c>
    </row>
    <row r="11" spans="1:21" ht="18" customHeight="1">
      <c r="A11" s="1093"/>
      <c r="B11" s="787">
        <v>5</v>
      </c>
      <c r="C11" s="788" t="s">
        <v>1054</v>
      </c>
      <c r="D11" s="236">
        <f>tkbieu!E16</f>
        <v>0</v>
      </c>
      <c r="E11" s="236">
        <f>tkbieu!E30</f>
        <v>0</v>
      </c>
      <c r="F11" s="236">
        <f>tkbieu!E44</f>
        <v>0</v>
      </c>
      <c r="G11" s="236">
        <f>tkbieu!E58</f>
        <v>0</v>
      </c>
      <c r="H11" s="336">
        <f>tkbieu!E72</f>
        <v>0</v>
      </c>
      <c r="I11" s="281">
        <f>tkbieu!E86</f>
        <v>0</v>
      </c>
      <c r="J11" s="407">
        <f>tkbieu!E100</f>
        <v>0</v>
      </c>
      <c r="K11" s="795"/>
      <c r="L11" s="1093"/>
      <c r="M11" s="787">
        <v>5</v>
      </c>
      <c r="N11" s="788" t="s">
        <v>1054</v>
      </c>
      <c r="O11" s="236">
        <f>tkbieu!F16</f>
        <v>0</v>
      </c>
      <c r="P11" s="236">
        <f>tkbieu!F30</f>
        <v>0</v>
      </c>
      <c r="Q11" s="236">
        <f>tkbieu!F44</f>
        <v>0</v>
      </c>
      <c r="R11" s="236">
        <f>tkbieu!F58</f>
        <v>0</v>
      </c>
      <c r="S11" s="336">
        <f>tkbieu!F72</f>
        <v>0</v>
      </c>
      <c r="T11" s="281">
        <f>tkbieu!F86</f>
        <v>0</v>
      </c>
      <c r="U11" s="16">
        <f>tkbieu!F100</f>
        <v>0</v>
      </c>
    </row>
    <row r="12" spans="1:21" ht="18" customHeight="1" thickBot="1">
      <c r="A12" s="1094"/>
      <c r="B12" s="472"/>
      <c r="C12" s="473"/>
      <c r="D12" s="439"/>
      <c r="E12" s="249"/>
      <c r="F12" s="249"/>
      <c r="G12" s="249"/>
      <c r="H12" s="249"/>
      <c r="I12" s="373"/>
      <c r="J12" s="407"/>
      <c r="K12" s="795"/>
      <c r="L12" s="1094"/>
      <c r="M12" s="472"/>
      <c r="N12" s="473"/>
      <c r="O12" s="439"/>
      <c r="P12" s="249"/>
      <c r="Q12" s="249"/>
      <c r="R12" s="249"/>
      <c r="S12" s="249"/>
      <c r="T12" s="373"/>
      <c r="U12" s="16"/>
    </row>
    <row r="13" spans="1:21" ht="18" customHeight="1" thickTop="1">
      <c r="A13" s="1095" t="s">
        <v>15</v>
      </c>
      <c r="B13" s="783">
        <v>6</v>
      </c>
      <c r="C13" s="784" t="s">
        <v>1055</v>
      </c>
      <c r="D13" s="826">
        <f>tkbieu!E19</f>
        <v>0</v>
      </c>
      <c r="E13" s="826">
        <f>tkbieu!E33</f>
        <v>0</v>
      </c>
      <c r="F13" s="826">
        <f>tkbieu!E47</f>
        <v>0</v>
      </c>
      <c r="G13" s="826">
        <f>tkbieu!E61</f>
        <v>0</v>
      </c>
      <c r="H13" s="826">
        <f>tkbieu!E75</f>
        <v>0</v>
      </c>
      <c r="I13" s="279">
        <f>tkbieu!E89</f>
        <v>0</v>
      </c>
      <c r="J13" s="407">
        <f>tkbieu!E103</f>
        <v>0</v>
      </c>
      <c r="K13" s="795"/>
      <c r="L13" s="1095" t="s">
        <v>15</v>
      </c>
      <c r="M13" s="783">
        <v>6</v>
      </c>
      <c r="N13" s="784" t="s">
        <v>1055</v>
      </c>
      <c r="O13" s="233">
        <f>tkbieu!F19</f>
        <v>0</v>
      </c>
      <c r="P13" s="233">
        <f>tkbieu!F33</f>
        <v>0</v>
      </c>
      <c r="Q13" s="233">
        <f>tkbieu!F47</f>
        <v>0</v>
      </c>
      <c r="R13" s="233">
        <f>tkbieu!F61</f>
        <v>0</v>
      </c>
      <c r="S13" s="233">
        <f>tkbieu!F75</f>
        <v>0</v>
      </c>
      <c r="T13" s="279">
        <f>tkbieu!F89</f>
        <v>0</v>
      </c>
      <c r="U13" s="16">
        <f>tkbieu!F103</f>
        <v>0</v>
      </c>
    </row>
    <row r="14" spans="1:21" ht="18" customHeight="1" thickBot="1">
      <c r="A14" s="1093"/>
      <c r="B14" s="781">
        <v>7</v>
      </c>
      <c r="C14" s="786" t="s">
        <v>1056</v>
      </c>
      <c r="D14" s="827">
        <f>tkbieu!E20</f>
        <v>0</v>
      </c>
      <c r="E14" s="827">
        <f>tkbieu!E34</f>
        <v>0</v>
      </c>
      <c r="F14" s="827">
        <f>tkbieu!E48</f>
        <v>0</v>
      </c>
      <c r="G14" s="827">
        <f>tkbieu!E62</f>
        <v>0</v>
      </c>
      <c r="H14" s="827">
        <f>tkbieu!E76</f>
        <v>0</v>
      </c>
      <c r="I14" s="280">
        <f>tkbieu!E90</f>
        <v>0</v>
      </c>
      <c r="J14" s="407">
        <f>tkbieu!E104</f>
        <v>0</v>
      </c>
      <c r="K14" s="795"/>
      <c r="L14" s="1093"/>
      <c r="M14" s="781">
        <v>7</v>
      </c>
      <c r="N14" s="786" t="s">
        <v>1056</v>
      </c>
      <c r="O14" s="234">
        <f>tkbieu!F20</f>
        <v>0</v>
      </c>
      <c r="P14" s="234">
        <f>tkbieu!F34</f>
        <v>0</v>
      </c>
      <c r="Q14" s="234">
        <f>tkbieu!F48</f>
        <v>0</v>
      </c>
      <c r="R14" s="234">
        <f>tkbieu!F62</f>
        <v>0</v>
      </c>
      <c r="S14" s="234">
        <f>tkbieu!F76</f>
        <v>0</v>
      </c>
      <c r="T14" s="280">
        <f>tkbieu!F90</f>
        <v>0</v>
      </c>
      <c r="U14" s="16">
        <f>tkbieu!F104</f>
        <v>0</v>
      </c>
    </row>
    <row r="15" spans="1:21" ht="18" customHeight="1" thickTop="1">
      <c r="A15" s="1093"/>
      <c r="B15" s="783">
        <v>8</v>
      </c>
      <c r="C15" s="784" t="s">
        <v>1057</v>
      </c>
      <c r="D15" s="827">
        <f>tkbieu!E21</f>
        <v>0</v>
      </c>
      <c r="E15" s="827">
        <f>tkbieu!E35</f>
        <v>0</v>
      </c>
      <c r="F15" s="827">
        <f>tkbieu!E49</f>
        <v>0</v>
      </c>
      <c r="G15" s="827">
        <f>tkbieu!E63</f>
        <v>0</v>
      </c>
      <c r="H15" s="827">
        <f>tkbieu!E77</f>
        <v>0</v>
      </c>
      <c r="I15" s="280">
        <f>tkbieu!E91</f>
        <v>0</v>
      </c>
      <c r="J15" s="407">
        <f>tkbieu!E105</f>
        <v>0</v>
      </c>
      <c r="K15" s="795"/>
      <c r="L15" s="1093"/>
      <c r="M15" s="783">
        <v>8</v>
      </c>
      <c r="N15" s="784" t="s">
        <v>1057</v>
      </c>
      <c r="O15" s="234">
        <f>tkbieu!F21</f>
        <v>0</v>
      </c>
      <c r="P15" s="234">
        <f>tkbieu!F35</f>
        <v>0</v>
      </c>
      <c r="Q15" s="234">
        <f>tkbieu!F49</f>
        <v>0</v>
      </c>
      <c r="R15" s="234">
        <f>tkbieu!F63</f>
        <v>0</v>
      </c>
      <c r="S15" s="234">
        <f>tkbieu!F77</f>
        <v>0</v>
      </c>
      <c r="T15" s="280">
        <f>tkbieu!F91</f>
        <v>0</v>
      </c>
      <c r="U15" s="16">
        <f>tkbieu!F105</f>
        <v>0</v>
      </c>
    </row>
    <row r="16" spans="1:21" ht="18" customHeight="1">
      <c r="A16" s="1093"/>
      <c r="B16" s="785">
        <v>9</v>
      </c>
      <c r="C16" s="786" t="s">
        <v>1058</v>
      </c>
      <c r="D16" s="827">
        <f>tkbieu!E22</f>
        <v>0</v>
      </c>
      <c r="E16" s="827">
        <f>tkbieu!E36</f>
        <v>0</v>
      </c>
      <c r="F16" s="827">
        <f>tkbieu!E50</f>
        <v>0</v>
      </c>
      <c r="G16" s="827">
        <f>tkbieu!E64</f>
        <v>0</v>
      </c>
      <c r="H16" s="827">
        <f>tkbieu!E78</f>
        <v>0</v>
      </c>
      <c r="I16" s="263">
        <f>tkbieu!E92</f>
        <v>0</v>
      </c>
      <c r="J16" s="407">
        <f>tkbieu!E106</f>
        <v>0</v>
      </c>
      <c r="K16" s="795"/>
      <c r="L16" s="1093"/>
      <c r="M16" s="785">
        <v>9</v>
      </c>
      <c r="N16" s="786" t="s">
        <v>1058</v>
      </c>
      <c r="O16" s="262">
        <f>tkbieu!F22</f>
        <v>0</v>
      </c>
      <c r="P16" s="262">
        <f>tkbieu!F36</f>
        <v>0</v>
      </c>
      <c r="Q16" s="262">
        <f>tkbieu!F50</f>
        <v>0</v>
      </c>
      <c r="R16" s="262">
        <f>tkbieu!F64</f>
        <v>0</v>
      </c>
      <c r="S16" s="262">
        <f>tkbieu!F78</f>
        <v>0</v>
      </c>
      <c r="T16" s="263">
        <f>tkbieu!F92</f>
        <v>0</v>
      </c>
      <c r="U16" s="267">
        <f>tkbieu!F106</f>
        <v>0</v>
      </c>
    </row>
    <row r="17" spans="1:21" ht="18" customHeight="1">
      <c r="A17" s="1093"/>
      <c r="B17" s="787">
        <v>10</v>
      </c>
      <c r="C17" s="788" t="s">
        <v>1074</v>
      </c>
      <c r="D17" s="898">
        <f>tkbieu!E23</f>
        <v>0</v>
      </c>
      <c r="E17" s="898">
        <f>tkbieu!E37</f>
        <v>0</v>
      </c>
      <c r="F17" s="898">
        <f>tkbieu!E51</f>
        <v>0</v>
      </c>
      <c r="G17" s="898">
        <f>tkbieu!E65</f>
        <v>0</v>
      </c>
      <c r="H17" s="898">
        <f>tkbieu!E79</f>
        <v>0</v>
      </c>
      <c r="I17" s="281">
        <f>tkbieu!E93</f>
        <v>0</v>
      </c>
      <c r="J17" s="407">
        <f>tkbieu!E107</f>
        <v>0</v>
      </c>
      <c r="K17" s="795"/>
      <c r="L17" s="1093"/>
      <c r="M17" s="787">
        <v>10</v>
      </c>
      <c r="N17" s="788" t="s">
        <v>1074</v>
      </c>
      <c r="O17" s="236">
        <f>tkbieu!F23</f>
        <v>0</v>
      </c>
      <c r="P17" s="236">
        <f>tkbieu!F37</f>
        <v>0</v>
      </c>
      <c r="Q17" s="236">
        <f>tkbieu!F51</f>
        <v>0</v>
      </c>
      <c r="R17" s="236">
        <f>tkbieu!F65</f>
        <v>0</v>
      </c>
      <c r="S17" s="236">
        <f>tkbieu!F79</f>
        <v>0</v>
      </c>
      <c r="T17" s="281">
        <f>tkbieu!F93</f>
        <v>0</v>
      </c>
      <c r="U17" s="16">
        <f>tkbieu!F107</f>
        <v>0</v>
      </c>
    </row>
    <row r="18" spans="1:21" ht="18" customHeight="1" thickBot="1">
      <c r="A18" s="1096"/>
      <c r="B18" s="474"/>
      <c r="C18" s="475"/>
      <c r="D18" s="74"/>
      <c r="E18" s="74"/>
      <c r="F18" s="74"/>
      <c r="G18" s="20"/>
      <c r="H18" s="74"/>
      <c r="I18" s="744"/>
      <c r="J18" s="407"/>
      <c r="K18" s="795"/>
      <c r="L18" s="1096"/>
      <c r="M18" s="474"/>
      <c r="N18" s="856"/>
      <c r="O18" s="74"/>
      <c r="P18" s="74"/>
      <c r="Q18" s="74"/>
      <c r="R18" s="20"/>
      <c r="S18" s="74"/>
      <c r="T18" s="926"/>
      <c r="U18" s="16"/>
    </row>
    <row r="19" spans="1:21" ht="15.75" customHeight="1">
      <c r="A19" s="795"/>
      <c r="B19" s="795"/>
      <c r="C19" s="795"/>
      <c r="D19" s="795"/>
      <c r="E19" s="795"/>
      <c r="F19" s="795"/>
      <c r="G19" s="795"/>
      <c r="H19" s="795"/>
      <c r="I19" s="795"/>
      <c r="J19" s="944"/>
      <c r="K19" s="795"/>
      <c r="L19" s="795"/>
      <c r="M19" s="795"/>
      <c r="N19" s="795"/>
      <c r="O19" s="795"/>
      <c r="P19" s="795"/>
      <c r="Q19" s="795"/>
      <c r="R19" s="795"/>
      <c r="S19" s="795"/>
      <c r="T19" s="795"/>
      <c r="U19" s="402"/>
    </row>
    <row r="20" spans="1:21" ht="19.5" customHeight="1">
      <c r="A20" s="1085" t="str">
        <f>A3</f>
        <v>ÁP DỤNG TỪ NGÀY 29/07/2019</v>
      </c>
      <c r="B20" s="1085"/>
      <c r="C20" s="1085"/>
      <c r="D20" s="1085"/>
      <c r="E20" s="1085"/>
      <c r="F20" s="1085"/>
      <c r="G20" s="1085"/>
      <c r="H20" s="1085"/>
      <c r="I20" s="1085"/>
      <c r="J20" s="795"/>
      <c r="K20" s="795"/>
      <c r="L20" s="1085" t="str">
        <f>A3</f>
        <v>ÁP DỤNG TỪ NGÀY 29/07/2019</v>
      </c>
      <c r="M20" s="1085"/>
      <c r="N20" s="1085"/>
      <c r="O20" s="1085"/>
      <c r="P20" s="1085"/>
      <c r="Q20" s="1085"/>
      <c r="R20" s="1085"/>
      <c r="S20" s="1085"/>
      <c r="T20" s="1085"/>
      <c r="U20" s="402"/>
    </row>
    <row r="21" spans="1:21" ht="19.5" customHeight="1">
      <c r="A21" s="1087"/>
      <c r="B21" s="1087"/>
      <c r="C21" s="1087"/>
      <c r="D21" s="1087"/>
      <c r="E21" s="1087"/>
      <c r="F21" s="1087"/>
      <c r="G21" s="1087"/>
      <c r="H21" s="1087"/>
      <c r="I21" s="1087"/>
      <c r="J21" s="795"/>
      <c r="K21" s="795"/>
      <c r="L21" s="1087"/>
      <c r="M21" s="1087"/>
      <c r="N21" s="1087"/>
      <c r="O21" s="1087"/>
      <c r="P21" s="1087"/>
      <c r="Q21" s="1087"/>
      <c r="R21" s="1087"/>
      <c r="S21" s="1087"/>
      <c r="T21" s="1087"/>
      <c r="U21" s="402"/>
    </row>
    <row r="22" spans="1:21" ht="18.75" customHeight="1" thickBot="1">
      <c r="A22" s="1089" t="s">
        <v>3</v>
      </c>
      <c r="B22" s="1089"/>
      <c r="C22" s="480" t="str">
        <f>tkbieu!G10</f>
        <v>C18OTO2</v>
      </c>
      <c r="D22" s="480"/>
      <c r="E22" s="724" t="s">
        <v>4</v>
      </c>
      <c r="F22" s="15" t="str">
        <f>tkbieu!G9</f>
        <v>C. DIỆU</v>
      </c>
      <c r="G22" s="6"/>
      <c r="H22" s="1090" t="s">
        <v>1286</v>
      </c>
      <c r="I22" s="1091"/>
      <c r="J22" s="944"/>
      <c r="K22" s="795"/>
      <c r="L22" s="1089" t="s">
        <v>3</v>
      </c>
      <c r="M22" s="1089"/>
      <c r="N22" s="480" t="str">
        <f>tkbieu!H10</f>
        <v>C18OTO3</v>
      </c>
      <c r="O22" s="480"/>
      <c r="P22" s="724" t="s">
        <v>4</v>
      </c>
      <c r="Q22" s="15" t="str">
        <f>tkbieu!H9</f>
        <v>T. V. SƠN</v>
      </c>
      <c r="R22" s="6"/>
      <c r="S22" s="1090" t="s">
        <v>1282</v>
      </c>
      <c r="T22" s="1091"/>
    </row>
    <row r="23" spans="1:21" ht="18.75" customHeight="1">
      <c r="A23" s="775" t="s">
        <v>5</v>
      </c>
      <c r="B23" s="776" t="s">
        <v>6</v>
      </c>
      <c r="C23" s="776" t="s">
        <v>7</v>
      </c>
      <c r="D23" s="777" t="s">
        <v>8</v>
      </c>
      <c r="E23" s="777" t="s">
        <v>9</v>
      </c>
      <c r="F23" s="777" t="s">
        <v>10</v>
      </c>
      <c r="G23" s="777" t="s">
        <v>11</v>
      </c>
      <c r="H23" s="777" t="s">
        <v>12</v>
      </c>
      <c r="I23" s="778" t="s">
        <v>13</v>
      </c>
      <c r="J23" s="406" t="s">
        <v>920</v>
      </c>
      <c r="K23" s="795"/>
      <c r="L23" s="775" t="s">
        <v>5</v>
      </c>
      <c r="M23" s="776" t="s">
        <v>6</v>
      </c>
      <c r="N23" s="776" t="s">
        <v>7</v>
      </c>
      <c r="O23" s="777" t="s">
        <v>8</v>
      </c>
      <c r="P23" s="777" t="s">
        <v>9</v>
      </c>
      <c r="Q23" s="777" t="s">
        <v>10</v>
      </c>
      <c r="R23" s="777" t="s">
        <v>11</v>
      </c>
      <c r="S23" s="777" t="s">
        <v>12</v>
      </c>
      <c r="T23" s="778" t="s">
        <v>13</v>
      </c>
    </row>
    <row r="24" spans="1:21" ht="18.75" customHeight="1">
      <c r="A24" s="1092" t="s">
        <v>14</v>
      </c>
      <c r="B24" s="779">
        <v>1</v>
      </c>
      <c r="C24" s="780" t="s">
        <v>1050</v>
      </c>
      <c r="D24" s="232">
        <f>tkbieu!G12</f>
        <v>0</v>
      </c>
      <c r="E24" s="232">
        <f>tkbieu!G26</f>
        <v>0</v>
      </c>
      <c r="F24" s="232">
        <f>tkbieu!G40</f>
        <v>0</v>
      </c>
      <c r="G24" s="232">
        <f>tkbieu!G54</f>
        <v>0</v>
      </c>
      <c r="H24" s="341">
        <f>tkbieu!G68</f>
        <v>0</v>
      </c>
      <c r="I24" s="372">
        <f>tkbieu!G82</f>
        <v>0</v>
      </c>
      <c r="J24" s="407">
        <f>tkbieu!G96</f>
        <v>0</v>
      </c>
      <c r="K24" s="795"/>
      <c r="L24" s="1092" t="s">
        <v>14</v>
      </c>
      <c r="M24" s="779">
        <v>1</v>
      </c>
      <c r="N24" s="780" t="s">
        <v>1050</v>
      </c>
      <c r="O24" s="232">
        <f>tkbieu!H12</f>
        <v>0</v>
      </c>
      <c r="P24" s="232">
        <f>tkbieu!H26</f>
        <v>0</v>
      </c>
      <c r="Q24" s="232">
        <f>tkbieu!H40</f>
        <v>0</v>
      </c>
      <c r="R24" s="232">
        <f>tkbieu!H54</f>
        <v>0</v>
      </c>
      <c r="S24" s="341">
        <f>tkbieu!H68</f>
        <v>0</v>
      </c>
      <c r="T24" s="372">
        <f>tkbieu!H82</f>
        <v>0</v>
      </c>
    </row>
    <row r="25" spans="1:21" ht="18.75" customHeight="1" thickBot="1">
      <c r="A25" s="1093"/>
      <c r="B25" s="781">
        <v>2</v>
      </c>
      <c r="C25" s="782" t="s">
        <v>1051</v>
      </c>
      <c r="D25" s="234">
        <f>tkbieu!G13</f>
        <v>0</v>
      </c>
      <c r="E25" s="234">
        <f>tkbieu!G27</f>
        <v>0</v>
      </c>
      <c r="F25" s="234">
        <f>tkbieu!G41</f>
        <v>0</v>
      </c>
      <c r="G25" s="234">
        <f>tkbieu!G55</f>
        <v>0</v>
      </c>
      <c r="H25" s="287">
        <f>tkbieu!G69</f>
        <v>0</v>
      </c>
      <c r="I25" s="280">
        <f>tkbieu!G83</f>
        <v>0</v>
      </c>
      <c r="J25" s="407">
        <f>tkbieu!G97</f>
        <v>0</v>
      </c>
      <c r="K25" s="795"/>
      <c r="L25" s="1093"/>
      <c r="M25" s="781">
        <v>2</v>
      </c>
      <c r="N25" s="782" t="s">
        <v>1051</v>
      </c>
      <c r="O25" s="234">
        <f>tkbieu!H13</f>
        <v>0</v>
      </c>
      <c r="P25" s="234">
        <f>tkbieu!H27</f>
        <v>0</v>
      </c>
      <c r="Q25" s="234">
        <f>tkbieu!H41</f>
        <v>0</v>
      </c>
      <c r="R25" s="234">
        <f>tkbieu!H55</f>
        <v>0</v>
      </c>
      <c r="S25" s="287">
        <f>tkbieu!H69</f>
        <v>0</v>
      </c>
      <c r="T25" s="280">
        <f>tkbieu!H83</f>
        <v>0</v>
      </c>
    </row>
    <row r="26" spans="1:21" ht="18.75" customHeight="1" thickTop="1">
      <c r="A26" s="1093"/>
      <c r="B26" s="783">
        <v>3</v>
      </c>
      <c r="C26" s="784" t="s">
        <v>1052</v>
      </c>
      <c r="D26" s="234">
        <f>tkbieu!G14</f>
        <v>0</v>
      </c>
      <c r="E26" s="234">
        <f>tkbieu!G28</f>
        <v>0</v>
      </c>
      <c r="F26" s="234">
        <f>tkbieu!G42</f>
        <v>0</v>
      </c>
      <c r="G26" s="234">
        <f>tkbieu!G56</f>
        <v>0</v>
      </c>
      <c r="H26" s="287">
        <f>tkbieu!G70</f>
        <v>0</v>
      </c>
      <c r="I26" s="280">
        <f>tkbieu!G84</f>
        <v>0</v>
      </c>
      <c r="J26" s="407">
        <f>tkbieu!G98</f>
        <v>0</v>
      </c>
      <c r="K26" s="795"/>
      <c r="L26" s="1093"/>
      <c r="M26" s="783">
        <v>3</v>
      </c>
      <c r="N26" s="784" t="s">
        <v>1052</v>
      </c>
      <c r="O26" s="234">
        <f>tkbieu!H14</f>
        <v>0</v>
      </c>
      <c r="P26" s="234">
        <f>tkbieu!H28</f>
        <v>0</v>
      </c>
      <c r="Q26" s="234">
        <f>tkbieu!H42</f>
        <v>0</v>
      </c>
      <c r="R26" s="234">
        <f>tkbieu!H56</f>
        <v>0</v>
      </c>
      <c r="S26" s="287">
        <f>tkbieu!H70</f>
        <v>0</v>
      </c>
      <c r="T26" s="280">
        <f>tkbieu!H84</f>
        <v>0</v>
      </c>
    </row>
    <row r="27" spans="1:21" ht="18.75" customHeight="1">
      <c r="A27" s="1093"/>
      <c r="B27" s="785">
        <v>4</v>
      </c>
      <c r="C27" s="786" t="s">
        <v>1053</v>
      </c>
      <c r="D27" s="262">
        <f>tkbieu!G15</f>
        <v>0</v>
      </c>
      <c r="E27" s="262">
        <f>tkbieu!G29</f>
        <v>0</v>
      </c>
      <c r="F27" s="262">
        <f>tkbieu!G43</f>
        <v>0</v>
      </c>
      <c r="G27" s="262">
        <f>tkbieu!G57</f>
        <v>0</v>
      </c>
      <c r="H27" s="303">
        <f>tkbieu!G71</f>
        <v>0</v>
      </c>
      <c r="I27" s="263">
        <f>tkbieu!G85</f>
        <v>0</v>
      </c>
      <c r="J27" s="407">
        <f>tkbieu!G99</f>
        <v>0</v>
      </c>
      <c r="K27" s="795"/>
      <c r="L27" s="1093"/>
      <c r="M27" s="785">
        <v>4</v>
      </c>
      <c r="N27" s="786" t="s">
        <v>1053</v>
      </c>
      <c r="O27" s="262">
        <f>tkbieu!H15</f>
        <v>0</v>
      </c>
      <c r="P27" s="262">
        <f>tkbieu!H29</f>
        <v>0</v>
      </c>
      <c r="Q27" s="262">
        <f>tkbieu!H43</f>
        <v>0</v>
      </c>
      <c r="R27" s="262">
        <f>tkbieu!H57</f>
        <v>0</v>
      </c>
      <c r="S27" s="303">
        <f>tkbieu!H71</f>
        <v>0</v>
      </c>
      <c r="T27" s="263">
        <f>tkbieu!H85</f>
        <v>0</v>
      </c>
    </row>
    <row r="28" spans="1:21" ht="18.75" customHeight="1">
      <c r="A28" s="1093"/>
      <c r="B28" s="787">
        <v>5</v>
      </c>
      <c r="C28" s="788" t="s">
        <v>1054</v>
      </c>
      <c r="D28" s="236">
        <f>tkbieu!G16</f>
        <v>0</v>
      </c>
      <c r="E28" s="236">
        <f>tkbieu!G30</f>
        <v>0</v>
      </c>
      <c r="F28" s="236">
        <f>tkbieu!G44</f>
        <v>0</v>
      </c>
      <c r="G28" s="236">
        <f>tkbieu!G58</f>
        <v>0</v>
      </c>
      <c r="H28" s="336">
        <f>tkbieu!G72</f>
        <v>0</v>
      </c>
      <c r="I28" s="281">
        <f>tkbieu!G86</f>
        <v>0</v>
      </c>
      <c r="J28" s="407">
        <f>tkbieu!G100</f>
        <v>0</v>
      </c>
      <c r="K28" s="795"/>
      <c r="L28" s="1093"/>
      <c r="M28" s="787">
        <v>5</v>
      </c>
      <c r="N28" s="788" t="s">
        <v>1054</v>
      </c>
      <c r="O28" s="236">
        <f>tkbieu!H16</f>
        <v>0</v>
      </c>
      <c r="P28" s="236">
        <f>tkbieu!H30</f>
        <v>0</v>
      </c>
      <c r="Q28" s="236">
        <f>tkbieu!H44</f>
        <v>0</v>
      </c>
      <c r="R28" s="236">
        <f>tkbieu!H58</f>
        <v>0</v>
      </c>
      <c r="S28" s="336">
        <f>tkbieu!H72</f>
        <v>0</v>
      </c>
      <c r="T28" s="281">
        <f>tkbieu!H86</f>
        <v>0</v>
      </c>
    </row>
    <row r="29" spans="1:21" ht="18.75" customHeight="1" thickBot="1">
      <c r="A29" s="1094"/>
      <c r="B29" s="472"/>
      <c r="C29" s="473"/>
      <c r="D29" s="439"/>
      <c r="E29" s="249"/>
      <c r="F29" s="249"/>
      <c r="G29" s="249"/>
      <c r="H29" s="249"/>
      <c r="I29" s="373"/>
      <c r="J29" s="407"/>
      <c r="K29" s="795"/>
      <c r="L29" s="1094"/>
      <c r="M29" s="472"/>
      <c r="N29" s="473"/>
      <c r="O29" s="439"/>
      <c r="P29" s="249"/>
      <c r="Q29" s="249"/>
      <c r="R29" s="249"/>
      <c r="S29" s="249"/>
      <c r="T29" s="280"/>
    </row>
    <row r="30" spans="1:21" ht="18.75" customHeight="1" thickTop="1">
      <c r="A30" s="1095" t="s">
        <v>15</v>
      </c>
      <c r="B30" s="783">
        <v>6</v>
      </c>
      <c r="C30" s="784" t="s">
        <v>1055</v>
      </c>
      <c r="D30" s="233">
        <f>tkbieu!G19</f>
        <v>0</v>
      </c>
      <c r="E30" s="233">
        <f>tkbieu!G33</f>
        <v>0</v>
      </c>
      <c r="F30" s="233">
        <f>tkbieu!G47</f>
        <v>0</v>
      </c>
      <c r="G30" s="233">
        <f>tkbieu!G61</f>
        <v>0</v>
      </c>
      <c r="H30" s="233">
        <f>tkbieu!G75</f>
        <v>0</v>
      </c>
      <c r="I30" s="279">
        <f>tkbieu!G89</f>
        <v>0</v>
      </c>
      <c r="J30" s="407">
        <f>tkbieu!G103</f>
        <v>0</v>
      </c>
      <c r="K30" s="795"/>
      <c r="L30" s="1095" t="s">
        <v>15</v>
      </c>
      <c r="M30" s="783">
        <v>6</v>
      </c>
      <c r="N30" s="784" t="s">
        <v>1055</v>
      </c>
      <c r="O30" s="233">
        <f>tkbieu!H19</f>
        <v>0</v>
      </c>
      <c r="P30" s="233">
        <f>tkbieu!H33</f>
        <v>0</v>
      </c>
      <c r="Q30" s="233">
        <f>tkbieu!H47</f>
        <v>0</v>
      </c>
      <c r="R30" s="233">
        <f>tkbieu!H61</f>
        <v>0</v>
      </c>
      <c r="S30" s="233">
        <f>tkbieu!H75</f>
        <v>0</v>
      </c>
      <c r="T30" s="279">
        <f>tkbieu!H89</f>
        <v>0</v>
      </c>
    </row>
    <row r="31" spans="1:21" ht="18.75" customHeight="1" thickBot="1">
      <c r="A31" s="1093"/>
      <c r="B31" s="781">
        <v>7</v>
      </c>
      <c r="C31" s="786" t="s">
        <v>1056</v>
      </c>
      <c r="D31" s="234">
        <f>tkbieu!G20</f>
        <v>0</v>
      </c>
      <c r="E31" s="234">
        <f>tkbieu!G34</f>
        <v>0</v>
      </c>
      <c r="F31" s="234">
        <f>tkbieu!G48</f>
        <v>0</v>
      </c>
      <c r="G31" s="234">
        <f>tkbieu!G62</f>
        <v>0</v>
      </c>
      <c r="H31" s="234">
        <f>tkbieu!G76</f>
        <v>0</v>
      </c>
      <c r="I31" s="280">
        <f>tkbieu!G90</f>
        <v>0</v>
      </c>
      <c r="J31" s="407">
        <f>tkbieu!G104</f>
        <v>0</v>
      </c>
      <c r="K31" s="795"/>
      <c r="L31" s="1093"/>
      <c r="M31" s="781">
        <v>7</v>
      </c>
      <c r="N31" s="786" t="s">
        <v>1056</v>
      </c>
      <c r="O31" s="234">
        <f>tkbieu!H20</f>
        <v>0</v>
      </c>
      <c r="P31" s="234">
        <f>tkbieu!H34</f>
        <v>0</v>
      </c>
      <c r="Q31" s="234">
        <f>tkbieu!H48</f>
        <v>0</v>
      </c>
      <c r="R31" s="234">
        <f>tkbieu!H62</f>
        <v>0</v>
      </c>
      <c r="S31" s="234">
        <f>tkbieu!H76</f>
        <v>0</v>
      </c>
      <c r="T31" s="280">
        <f>tkbieu!H90</f>
        <v>0</v>
      </c>
    </row>
    <row r="32" spans="1:21" ht="18.75" customHeight="1" thickTop="1">
      <c r="A32" s="1093"/>
      <c r="B32" s="783">
        <v>8</v>
      </c>
      <c r="C32" s="784" t="s">
        <v>1057</v>
      </c>
      <c r="D32" s="234">
        <f>tkbieu!G21</f>
        <v>0</v>
      </c>
      <c r="E32" s="234">
        <f>tkbieu!G35</f>
        <v>0</v>
      </c>
      <c r="F32" s="234">
        <f>tkbieu!G49</f>
        <v>0</v>
      </c>
      <c r="G32" s="234">
        <f>tkbieu!G63</f>
        <v>0</v>
      </c>
      <c r="H32" s="234">
        <f>tkbieu!G77</f>
        <v>0</v>
      </c>
      <c r="I32" s="280">
        <f>tkbieu!G91</f>
        <v>0</v>
      </c>
      <c r="J32" s="407">
        <f>tkbieu!G105</f>
        <v>0</v>
      </c>
      <c r="K32" s="795"/>
      <c r="L32" s="1093"/>
      <c r="M32" s="783">
        <v>8</v>
      </c>
      <c r="N32" s="784" t="s">
        <v>1057</v>
      </c>
      <c r="O32" s="234">
        <f>tkbieu!H21</f>
        <v>0</v>
      </c>
      <c r="P32" s="234">
        <f>tkbieu!H35</f>
        <v>0</v>
      </c>
      <c r="Q32" s="234">
        <f>tkbieu!H49</f>
        <v>0</v>
      </c>
      <c r="R32" s="234">
        <f>tkbieu!H63</f>
        <v>0</v>
      </c>
      <c r="S32" s="234">
        <f>tkbieu!H77</f>
        <v>0</v>
      </c>
      <c r="T32" s="280">
        <f>tkbieu!H91</f>
        <v>0</v>
      </c>
    </row>
    <row r="33" spans="1:30" ht="18.75" customHeight="1">
      <c r="A33" s="1093"/>
      <c r="B33" s="785">
        <v>9</v>
      </c>
      <c r="C33" s="786" t="s">
        <v>1058</v>
      </c>
      <c r="D33" s="262">
        <f>tkbieu!G22</f>
        <v>0</v>
      </c>
      <c r="E33" s="262">
        <f>tkbieu!G36</f>
        <v>0</v>
      </c>
      <c r="F33" s="262">
        <f>tkbieu!G50</f>
        <v>0</v>
      </c>
      <c r="G33" s="262">
        <f>tkbieu!G64</f>
        <v>0</v>
      </c>
      <c r="H33" s="262">
        <f>tkbieu!G78</f>
        <v>0</v>
      </c>
      <c r="I33" s="263">
        <f>tkbieu!G92</f>
        <v>0</v>
      </c>
      <c r="J33" s="407">
        <f>tkbieu!G106</f>
        <v>0</v>
      </c>
      <c r="K33" s="795"/>
      <c r="L33" s="1093"/>
      <c r="M33" s="785">
        <v>9</v>
      </c>
      <c r="N33" s="786" t="s">
        <v>1058</v>
      </c>
      <c r="O33" s="262">
        <f>tkbieu!H22</f>
        <v>0</v>
      </c>
      <c r="P33" s="262">
        <f>tkbieu!H36</f>
        <v>0</v>
      </c>
      <c r="Q33" s="262">
        <f>tkbieu!H50</f>
        <v>0</v>
      </c>
      <c r="R33" s="262">
        <f>tkbieu!H64</f>
        <v>0</v>
      </c>
      <c r="S33" s="262">
        <f>tkbieu!H78</f>
        <v>0</v>
      </c>
      <c r="T33" s="263">
        <f>tkbieu!H92</f>
        <v>0</v>
      </c>
    </row>
    <row r="34" spans="1:30" ht="18.75" customHeight="1">
      <c r="A34" s="1093"/>
      <c r="B34" s="787">
        <v>10</v>
      </c>
      <c r="C34" s="788" t="s">
        <v>1074</v>
      </c>
      <c r="D34" s="236">
        <f>tkbieu!G23</f>
        <v>0</v>
      </c>
      <c r="E34" s="236">
        <f>tkbieu!G37</f>
        <v>0</v>
      </c>
      <c r="F34" s="236">
        <f>tkbieu!G51</f>
        <v>0</v>
      </c>
      <c r="G34" s="236">
        <f>tkbieu!G65</f>
        <v>0</v>
      </c>
      <c r="H34" s="236">
        <f>tkbieu!G79</f>
        <v>0</v>
      </c>
      <c r="I34" s="281">
        <f>tkbieu!G93</f>
        <v>0</v>
      </c>
      <c r="J34" s="407">
        <f>tkbieu!G107</f>
        <v>0</v>
      </c>
      <c r="K34" s="795"/>
      <c r="L34" s="1093"/>
      <c r="M34" s="787">
        <v>10</v>
      </c>
      <c r="N34" s="788" t="s">
        <v>1074</v>
      </c>
      <c r="O34" s="236">
        <f>tkbieu!H23</f>
        <v>0</v>
      </c>
      <c r="P34" s="236">
        <f>tkbieu!H37</f>
        <v>0</v>
      </c>
      <c r="Q34" s="236">
        <f>tkbieu!H51</f>
        <v>0</v>
      </c>
      <c r="R34" s="236">
        <f>tkbieu!H65</f>
        <v>0</v>
      </c>
      <c r="S34" s="236">
        <f>tkbieu!H79</f>
        <v>0</v>
      </c>
      <c r="T34" s="281">
        <f>tkbieu!H93</f>
        <v>0</v>
      </c>
    </row>
    <row r="35" spans="1:30" ht="18.75" customHeight="1" thickBot="1">
      <c r="A35" s="1096"/>
      <c r="B35" s="474"/>
      <c r="C35" s="475"/>
      <c r="D35" s="74"/>
      <c r="E35" s="74"/>
      <c r="F35" s="74"/>
      <c r="G35" s="20"/>
      <c r="H35" s="74"/>
      <c r="I35" s="744"/>
      <c r="J35" s="407"/>
      <c r="K35" s="795"/>
      <c r="L35" s="1096"/>
      <c r="M35" s="474"/>
      <c r="N35" s="475"/>
      <c r="O35" s="74"/>
      <c r="P35" s="74"/>
      <c r="Q35" s="74"/>
      <c r="R35" s="20"/>
      <c r="S35" s="74"/>
      <c r="T35" s="744"/>
    </row>
    <row r="36" spans="1:30" ht="18" customHeight="1">
      <c r="A36" s="794"/>
      <c r="B36" s="2"/>
      <c r="C36" s="3"/>
      <c r="D36" s="16"/>
      <c r="E36" s="16"/>
      <c r="F36" s="16"/>
      <c r="G36" s="16"/>
      <c r="H36" s="16"/>
      <c r="I36" s="16"/>
      <c r="J36" s="801"/>
      <c r="K36" s="801"/>
      <c r="L36" s="794"/>
      <c r="M36" s="2"/>
      <c r="N36" s="3"/>
      <c r="O36" s="16"/>
      <c r="P36" s="16"/>
      <c r="Q36" s="16"/>
      <c r="R36" s="16"/>
      <c r="S36" s="16"/>
      <c r="T36" s="16"/>
    </row>
    <row r="37" spans="1:30" ht="21" customHeight="1">
      <c r="A37" s="1085" t="str">
        <f>A20</f>
        <v>ÁP DỤNG TỪ NGÀY 29/07/2019</v>
      </c>
      <c r="B37" s="1085"/>
      <c r="C37" s="1085"/>
      <c r="D37" s="1085"/>
      <c r="E37" s="1085"/>
      <c r="F37" s="1085"/>
      <c r="G37" s="1085"/>
      <c r="H37" s="1085"/>
      <c r="I37" s="1085"/>
      <c r="J37" s="801"/>
      <c r="K37" s="801"/>
      <c r="L37" s="1085" t="str">
        <f>A37</f>
        <v>ÁP DỤNG TỪ NGÀY 29/07/2019</v>
      </c>
      <c r="M37" s="1085"/>
      <c r="N37" s="1085"/>
      <c r="O37" s="1085"/>
      <c r="P37" s="1085"/>
      <c r="Q37" s="1085"/>
      <c r="R37" s="1085"/>
      <c r="S37" s="1085"/>
      <c r="T37" s="1085"/>
    </row>
    <row r="38" spans="1:30" ht="15" customHeight="1">
      <c r="A38" s="1087"/>
      <c r="B38" s="1087"/>
      <c r="C38" s="1087"/>
      <c r="D38" s="1087"/>
      <c r="E38" s="1087"/>
      <c r="F38" s="1087"/>
      <c r="G38" s="1087"/>
      <c r="H38" s="1087"/>
      <c r="I38" s="1087"/>
      <c r="J38" s="801"/>
      <c r="K38" s="801"/>
      <c r="L38" s="1087"/>
      <c r="M38" s="1087"/>
      <c r="N38" s="1087"/>
      <c r="O38" s="1087"/>
      <c r="P38" s="1087"/>
      <c r="Q38" s="1087"/>
      <c r="R38" s="1087"/>
      <c r="S38" s="1087"/>
      <c r="T38" s="1087"/>
    </row>
    <row r="39" spans="1:30" ht="18.75" customHeight="1" thickBot="1">
      <c r="A39" s="1089" t="s">
        <v>3</v>
      </c>
      <c r="B39" s="1089"/>
      <c r="C39" s="480" t="str">
        <f>tkbieu!I10</f>
        <v>C18OTO4</v>
      </c>
      <c r="D39" s="480"/>
      <c r="E39" s="724" t="s">
        <v>4</v>
      </c>
      <c r="F39" s="15" t="str">
        <f>tkbieu!I9</f>
        <v>T. V. HẢI</v>
      </c>
      <c r="G39" s="6"/>
      <c r="H39" s="1090" t="s">
        <v>1284</v>
      </c>
      <c r="I39" s="1091"/>
      <c r="J39" s="801"/>
      <c r="K39" s="801"/>
      <c r="L39" s="1089" t="s">
        <v>3</v>
      </c>
      <c r="M39" s="1089"/>
      <c r="N39" s="480" t="str">
        <f>tkbieu!J10</f>
        <v>C18OTO5</v>
      </c>
      <c r="O39" s="480"/>
      <c r="P39" s="724" t="s">
        <v>4</v>
      </c>
      <c r="Q39" s="15" t="str">
        <f>tkbieu!J9</f>
        <v>T. S. HẢI</v>
      </c>
      <c r="R39" s="6"/>
      <c r="S39" s="1090" t="s">
        <v>1287</v>
      </c>
      <c r="T39" s="1091"/>
      <c r="U39" s="14"/>
    </row>
    <row r="40" spans="1:30" ht="18.75" customHeight="1">
      <c r="A40" s="775" t="s">
        <v>5</v>
      </c>
      <c r="B40" s="776" t="s">
        <v>6</v>
      </c>
      <c r="C40" s="776" t="s">
        <v>7</v>
      </c>
      <c r="D40" s="777" t="s">
        <v>8</v>
      </c>
      <c r="E40" s="777" t="s">
        <v>9</v>
      </c>
      <c r="F40" s="777" t="s">
        <v>10</v>
      </c>
      <c r="G40" s="777" t="s">
        <v>11</v>
      </c>
      <c r="H40" s="777" t="s">
        <v>12</v>
      </c>
      <c r="I40" s="778" t="s">
        <v>13</v>
      </c>
      <c r="J40" s="406" t="s">
        <v>920</v>
      </c>
      <c r="K40" s="924"/>
      <c r="L40" s="922" t="s">
        <v>5</v>
      </c>
      <c r="M40" s="776" t="s">
        <v>6</v>
      </c>
      <c r="N40" s="776" t="s">
        <v>7</v>
      </c>
      <c r="O40" s="777" t="s">
        <v>8</v>
      </c>
      <c r="P40" s="777" t="s">
        <v>9</v>
      </c>
      <c r="Q40" s="777" t="s">
        <v>10</v>
      </c>
      <c r="R40" s="777" t="s">
        <v>11</v>
      </c>
      <c r="S40" s="777" t="s">
        <v>12</v>
      </c>
      <c r="T40" s="778" t="s">
        <v>13</v>
      </c>
      <c r="U40" s="406" t="s">
        <v>920</v>
      </c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8" customHeight="1">
      <c r="A41" s="1092" t="s">
        <v>14</v>
      </c>
      <c r="B41" s="779">
        <v>1</v>
      </c>
      <c r="C41" s="780" t="s">
        <v>1050</v>
      </c>
      <c r="D41" s="232">
        <f>tkbieu!I12</f>
        <v>0</v>
      </c>
      <c r="E41" s="232">
        <f>tkbieu!I26</f>
        <v>0</v>
      </c>
      <c r="F41" s="232">
        <f>tkbieu!I40</f>
        <v>0</v>
      </c>
      <c r="G41" s="232">
        <f>tkbieu!I54</f>
        <v>0</v>
      </c>
      <c r="H41" s="341">
        <f>tkbieu!I68</f>
        <v>0</v>
      </c>
      <c r="I41" s="372">
        <f>tkbieu!I82</f>
        <v>0</v>
      </c>
      <c r="J41" s="407">
        <f>tkbieu!I96</f>
        <v>0</v>
      </c>
      <c r="K41" s="924"/>
      <c r="L41" s="1100" t="s">
        <v>14</v>
      </c>
      <c r="M41" s="779">
        <v>1</v>
      </c>
      <c r="N41" s="780" t="s">
        <v>1050</v>
      </c>
      <c r="O41" s="232">
        <f>tkbieu!J12</f>
        <v>0</v>
      </c>
      <c r="P41" s="232">
        <f>tkbieu!J26</f>
        <v>0</v>
      </c>
      <c r="Q41" s="232">
        <f>tkbieu!J40</f>
        <v>0</v>
      </c>
      <c r="R41" s="232">
        <f>tkbieu!J54</f>
        <v>0</v>
      </c>
      <c r="S41" s="341">
        <f>tkbieu!J68</f>
        <v>0</v>
      </c>
      <c r="T41" s="372">
        <f>tkbieu!J82</f>
        <v>0</v>
      </c>
      <c r="U41" s="16">
        <f>tkbieu!J96</f>
        <v>0</v>
      </c>
      <c r="V41" s="14"/>
      <c r="W41" s="14"/>
      <c r="X41" s="14"/>
      <c r="Y41" s="14"/>
      <c r="Z41" s="14"/>
      <c r="AA41" s="14"/>
      <c r="AB41" s="14"/>
      <c r="AC41" s="14"/>
      <c r="AD41" s="14"/>
    </row>
    <row r="42" spans="1:30" ht="18" customHeight="1" thickBot="1">
      <c r="A42" s="1093"/>
      <c r="B42" s="781">
        <v>2</v>
      </c>
      <c r="C42" s="782" t="s">
        <v>1051</v>
      </c>
      <c r="D42" s="234">
        <f>tkbieu!I13</f>
        <v>0</v>
      </c>
      <c r="E42" s="234">
        <f>tkbieu!I27</f>
        <v>0</v>
      </c>
      <c r="F42" s="234">
        <f>tkbieu!I41</f>
        <v>0</v>
      </c>
      <c r="G42" s="234">
        <f>tkbieu!I55</f>
        <v>0</v>
      </c>
      <c r="H42" s="287">
        <f>tkbieu!I69</f>
        <v>0</v>
      </c>
      <c r="I42" s="280">
        <f>tkbieu!I83</f>
        <v>0</v>
      </c>
      <c r="J42" s="923">
        <f>tkbieu!I97</f>
        <v>0</v>
      </c>
      <c r="K42" s="924"/>
      <c r="L42" s="1098"/>
      <c r="M42" s="781">
        <v>2</v>
      </c>
      <c r="N42" s="782" t="s">
        <v>1051</v>
      </c>
      <c r="O42" s="234">
        <f>tkbieu!J13</f>
        <v>0</v>
      </c>
      <c r="P42" s="234">
        <f>tkbieu!J27</f>
        <v>0</v>
      </c>
      <c r="Q42" s="234">
        <f>tkbieu!J41</f>
        <v>0</v>
      </c>
      <c r="R42" s="234">
        <f>tkbieu!J55</f>
        <v>0</v>
      </c>
      <c r="S42" s="287">
        <f>tkbieu!J69</f>
        <v>0</v>
      </c>
      <c r="T42" s="280">
        <f>tkbieu!J83</f>
        <v>0</v>
      </c>
      <c r="U42" s="16">
        <f>tkbieu!J97</f>
        <v>0</v>
      </c>
      <c r="V42" s="14"/>
      <c r="W42" s="14"/>
      <c r="X42" s="14"/>
      <c r="Y42" s="14"/>
      <c r="Z42" s="14"/>
      <c r="AA42" s="14"/>
      <c r="AB42" s="14"/>
      <c r="AC42" s="14"/>
      <c r="AD42" s="14"/>
    </row>
    <row r="43" spans="1:30" ht="18" customHeight="1" thickTop="1">
      <c r="A43" s="1093"/>
      <c r="B43" s="783">
        <v>3</v>
      </c>
      <c r="C43" s="784" t="s">
        <v>1052</v>
      </c>
      <c r="D43" s="234">
        <f>tkbieu!I14</f>
        <v>0</v>
      </c>
      <c r="E43" s="234">
        <f>tkbieu!I28</f>
        <v>0</v>
      </c>
      <c r="F43" s="234">
        <f>tkbieu!I42</f>
        <v>0</v>
      </c>
      <c r="G43" s="234">
        <f>tkbieu!I56</f>
        <v>0</v>
      </c>
      <c r="H43" s="287">
        <f>tkbieu!I70</f>
        <v>0</v>
      </c>
      <c r="I43" s="280">
        <f>tkbieu!I84</f>
        <v>0</v>
      </c>
      <c r="J43" s="923">
        <f>tkbieu!I98</f>
        <v>0</v>
      </c>
      <c r="K43" s="924"/>
      <c r="L43" s="1098"/>
      <c r="M43" s="783">
        <v>3</v>
      </c>
      <c r="N43" s="784" t="s">
        <v>1052</v>
      </c>
      <c r="O43" s="234">
        <f>tkbieu!J14</f>
        <v>0</v>
      </c>
      <c r="P43" s="234">
        <f>tkbieu!J28</f>
        <v>0</v>
      </c>
      <c r="Q43" s="234">
        <f>tkbieu!J42</f>
        <v>0</v>
      </c>
      <c r="R43" s="234">
        <f>tkbieu!J56</f>
        <v>0</v>
      </c>
      <c r="S43" s="287">
        <f>tkbieu!J70</f>
        <v>0</v>
      </c>
      <c r="T43" s="280">
        <f>tkbieu!J84</f>
        <v>0</v>
      </c>
      <c r="U43" s="16">
        <f>tkbieu!J98</f>
        <v>0</v>
      </c>
      <c r="V43" s="14"/>
      <c r="W43" s="14"/>
      <c r="X43" s="14"/>
      <c r="Y43" s="14"/>
      <c r="Z43" s="14"/>
      <c r="AA43" s="14"/>
      <c r="AB43" s="14"/>
      <c r="AC43" s="14"/>
      <c r="AD43" s="14"/>
    </row>
    <row r="44" spans="1:30" ht="18" customHeight="1">
      <c r="A44" s="1093"/>
      <c r="B44" s="785">
        <v>4</v>
      </c>
      <c r="C44" s="786" t="s">
        <v>1053</v>
      </c>
      <c r="D44" s="262">
        <f>tkbieu!I15</f>
        <v>0</v>
      </c>
      <c r="E44" s="262">
        <f>tkbieu!I29</f>
        <v>0</v>
      </c>
      <c r="F44" s="262">
        <f>tkbieu!I43</f>
        <v>0</v>
      </c>
      <c r="G44" s="262">
        <f>tkbieu!I57</f>
        <v>0</v>
      </c>
      <c r="H44" s="303">
        <f>tkbieu!I71</f>
        <v>0</v>
      </c>
      <c r="I44" s="263">
        <f>tkbieu!I85</f>
        <v>0</v>
      </c>
      <c r="J44" s="407">
        <f>tkbieu!I99</f>
        <v>0</v>
      </c>
      <c r="K44" s="924"/>
      <c r="L44" s="1098"/>
      <c r="M44" s="785">
        <v>4</v>
      </c>
      <c r="N44" s="786" t="s">
        <v>1053</v>
      </c>
      <c r="O44" s="262">
        <f>tkbieu!J15</f>
        <v>0</v>
      </c>
      <c r="P44" s="262">
        <f>tkbieu!J29</f>
        <v>0</v>
      </c>
      <c r="Q44" s="262">
        <f>tkbieu!J43</f>
        <v>0</v>
      </c>
      <c r="R44" s="262">
        <f>tkbieu!J57</f>
        <v>0</v>
      </c>
      <c r="S44" s="303">
        <f>tkbieu!J71</f>
        <v>0</v>
      </c>
      <c r="T44" s="263">
        <f>tkbieu!J85</f>
        <v>0</v>
      </c>
      <c r="U44" s="267">
        <f>tkbieu!J99</f>
        <v>0</v>
      </c>
      <c r="V44" s="14"/>
      <c r="W44" s="14"/>
      <c r="X44" s="14"/>
      <c r="Y44" s="14"/>
      <c r="Z44" s="14"/>
      <c r="AA44" s="14"/>
      <c r="AB44" s="14"/>
      <c r="AC44" s="14"/>
      <c r="AD44" s="14"/>
    </row>
    <row r="45" spans="1:30" ht="18" customHeight="1">
      <c r="A45" s="1093"/>
      <c r="B45" s="787">
        <v>5</v>
      </c>
      <c r="C45" s="788" t="s">
        <v>1054</v>
      </c>
      <c r="D45" s="236">
        <f>tkbieu!I16</f>
        <v>0</v>
      </c>
      <c r="E45" s="236">
        <f>tkbieu!I30</f>
        <v>0</v>
      </c>
      <c r="F45" s="236">
        <f>tkbieu!I44</f>
        <v>0</v>
      </c>
      <c r="G45" s="236">
        <f>tkbieu!I58</f>
        <v>0</v>
      </c>
      <c r="H45" s="336">
        <f>tkbieu!I72</f>
        <v>0</v>
      </c>
      <c r="I45" s="281">
        <f>tkbieu!I86</f>
        <v>0</v>
      </c>
      <c r="J45" s="407">
        <f>tkbieu!I100</f>
        <v>0</v>
      </c>
      <c r="K45" s="924"/>
      <c r="L45" s="1098"/>
      <c r="M45" s="787">
        <v>5</v>
      </c>
      <c r="N45" s="788" t="s">
        <v>1054</v>
      </c>
      <c r="O45" s="236">
        <f>tkbieu!J16</f>
        <v>0</v>
      </c>
      <c r="P45" s="236">
        <f>tkbieu!J30</f>
        <v>0</v>
      </c>
      <c r="Q45" s="236">
        <f>tkbieu!J44</f>
        <v>0</v>
      </c>
      <c r="R45" s="236">
        <f>tkbieu!J58</f>
        <v>0</v>
      </c>
      <c r="S45" s="336">
        <f>tkbieu!J72</f>
        <v>0</v>
      </c>
      <c r="T45" s="281">
        <f>tkbieu!J86</f>
        <v>0</v>
      </c>
      <c r="U45" s="16">
        <f>tkbieu!J100</f>
        <v>0</v>
      </c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ht="18" customHeight="1" thickBot="1">
      <c r="A46" s="1094"/>
      <c r="B46" s="472"/>
      <c r="C46" s="473"/>
      <c r="D46" s="439"/>
      <c r="E46" s="249"/>
      <c r="F46" s="249"/>
      <c r="G46" s="249"/>
      <c r="H46" s="249"/>
      <c r="I46" s="373"/>
      <c r="J46" s="407"/>
      <c r="K46" s="924"/>
      <c r="L46" s="1101"/>
      <c r="M46" s="472"/>
      <c r="N46" s="473"/>
      <c r="O46" s="439"/>
      <c r="P46" s="249"/>
      <c r="Q46" s="249"/>
      <c r="R46" s="249"/>
      <c r="S46" s="249"/>
      <c r="T46" s="373"/>
      <c r="U46" s="16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18" customHeight="1" thickTop="1">
      <c r="A47" s="1095" t="s">
        <v>15</v>
      </c>
      <c r="B47" s="783">
        <v>6</v>
      </c>
      <c r="C47" s="784" t="s">
        <v>1055</v>
      </c>
      <c r="D47" s="233">
        <f>tkbieu!I19</f>
        <v>0</v>
      </c>
      <c r="E47" s="233">
        <f>tkbieu!I33</f>
        <v>0</v>
      </c>
      <c r="F47" s="233">
        <f>tkbieu!I47</f>
        <v>0</v>
      </c>
      <c r="G47" s="233">
        <f>tkbieu!I61</f>
        <v>0</v>
      </c>
      <c r="H47" s="233">
        <f>tkbieu!I75</f>
        <v>0</v>
      </c>
      <c r="I47" s="279">
        <f>tkbieu!I89</f>
        <v>0</v>
      </c>
      <c r="J47" s="923">
        <f>tkbieu!I103</f>
        <v>0</v>
      </c>
      <c r="K47" s="924"/>
      <c r="L47" s="1097" t="s">
        <v>15</v>
      </c>
      <c r="M47" s="783">
        <v>6</v>
      </c>
      <c r="N47" s="784" t="s">
        <v>1055</v>
      </c>
      <c r="O47" s="233">
        <f>tkbieu!J19</f>
        <v>0</v>
      </c>
      <c r="P47" s="233">
        <f>tkbieu!J33</f>
        <v>0</v>
      </c>
      <c r="Q47" s="233">
        <f>tkbieu!J47</f>
        <v>0</v>
      </c>
      <c r="R47" s="233">
        <f>tkbieu!J61</f>
        <v>0</v>
      </c>
      <c r="S47" s="233">
        <f>tkbieu!J75</f>
        <v>0</v>
      </c>
      <c r="T47" s="279">
        <f>tkbieu!J89</f>
        <v>0</v>
      </c>
      <c r="U47" s="16">
        <f>tkbieu!J103</f>
        <v>0</v>
      </c>
      <c r="V47" s="14"/>
      <c r="W47" s="14"/>
      <c r="X47" s="14"/>
      <c r="Y47" s="14"/>
      <c r="Z47" s="14"/>
      <c r="AA47" s="14"/>
      <c r="AB47" s="14"/>
      <c r="AC47" s="14"/>
      <c r="AD47" s="14"/>
    </row>
    <row r="48" spans="1:30" ht="18" customHeight="1" thickBot="1">
      <c r="A48" s="1093"/>
      <c r="B48" s="781">
        <v>7</v>
      </c>
      <c r="C48" s="786" t="s">
        <v>1056</v>
      </c>
      <c r="D48" s="234">
        <f>tkbieu!I20</f>
        <v>0</v>
      </c>
      <c r="E48" s="234">
        <f>tkbieu!I34</f>
        <v>0</v>
      </c>
      <c r="F48" s="234">
        <f>tkbieu!I48</f>
        <v>0</v>
      </c>
      <c r="G48" s="234">
        <f>tkbieu!I62</f>
        <v>0</v>
      </c>
      <c r="H48" s="234">
        <f>tkbieu!I76</f>
        <v>0</v>
      </c>
      <c r="I48" s="280">
        <f>tkbieu!I90</f>
        <v>0</v>
      </c>
      <c r="J48" s="923">
        <f>tkbieu!I104</f>
        <v>0</v>
      </c>
      <c r="K48" s="924"/>
      <c r="L48" s="1098"/>
      <c r="M48" s="781">
        <v>7</v>
      </c>
      <c r="N48" s="786" t="s">
        <v>1056</v>
      </c>
      <c r="O48" s="234">
        <f>tkbieu!J20</f>
        <v>0</v>
      </c>
      <c r="P48" s="234">
        <f>tkbieu!J34</f>
        <v>0</v>
      </c>
      <c r="Q48" s="234">
        <f>tkbieu!J48</f>
        <v>0</v>
      </c>
      <c r="R48" s="234">
        <f>tkbieu!J62</f>
        <v>0</v>
      </c>
      <c r="S48" s="234">
        <f>tkbieu!J76</f>
        <v>0</v>
      </c>
      <c r="T48" s="280">
        <f>tkbieu!J90</f>
        <v>0</v>
      </c>
      <c r="U48" s="16">
        <f>tkbieu!J104</f>
        <v>0</v>
      </c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18" customHeight="1" thickTop="1">
      <c r="A49" s="1093"/>
      <c r="B49" s="783">
        <v>8</v>
      </c>
      <c r="C49" s="784" t="s">
        <v>1057</v>
      </c>
      <c r="D49" s="234">
        <f>tkbieu!I21</f>
        <v>0</v>
      </c>
      <c r="E49" s="234">
        <f>tkbieu!I35</f>
        <v>0</v>
      </c>
      <c r="F49" s="234">
        <f>tkbieu!I49</f>
        <v>0</v>
      </c>
      <c r="G49" s="234">
        <f>tkbieu!I63</f>
        <v>0</v>
      </c>
      <c r="H49" s="234">
        <f>tkbieu!I77</f>
        <v>0</v>
      </c>
      <c r="I49" s="280">
        <f>tkbieu!I91</f>
        <v>0</v>
      </c>
      <c r="J49" s="923">
        <f>tkbieu!I105</f>
        <v>0</v>
      </c>
      <c r="K49" s="924"/>
      <c r="L49" s="1098"/>
      <c r="M49" s="783">
        <v>8</v>
      </c>
      <c r="N49" s="784" t="s">
        <v>1057</v>
      </c>
      <c r="O49" s="234">
        <f>tkbieu!J21</f>
        <v>0</v>
      </c>
      <c r="P49" s="234">
        <f>tkbieu!J35</f>
        <v>0</v>
      </c>
      <c r="Q49" s="234">
        <f>tkbieu!J49</f>
        <v>0</v>
      </c>
      <c r="R49" s="234">
        <f>tkbieu!J63</f>
        <v>0</v>
      </c>
      <c r="S49" s="234">
        <f>tkbieu!J77</f>
        <v>0</v>
      </c>
      <c r="T49" s="280">
        <f>tkbieu!J91</f>
        <v>0</v>
      </c>
      <c r="U49" s="16">
        <f>tkbieu!J105</f>
        <v>0</v>
      </c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ht="18" customHeight="1">
      <c r="A50" s="1093"/>
      <c r="B50" s="785">
        <v>9</v>
      </c>
      <c r="C50" s="786" t="s">
        <v>1058</v>
      </c>
      <c r="D50" s="262">
        <f>tkbieu!I22</f>
        <v>0</v>
      </c>
      <c r="E50" s="262">
        <f>tkbieu!I36</f>
        <v>0</v>
      </c>
      <c r="F50" s="262">
        <f>tkbieu!I50</f>
        <v>0</v>
      </c>
      <c r="G50" s="262">
        <f>tkbieu!I64</f>
        <v>0</v>
      </c>
      <c r="H50" s="262">
        <f>tkbieu!I78</f>
        <v>0</v>
      </c>
      <c r="I50" s="263">
        <f>tkbieu!I92</f>
        <v>0</v>
      </c>
      <c r="J50" s="407">
        <f>tkbieu!I106</f>
        <v>0</v>
      </c>
      <c r="K50" s="924"/>
      <c r="L50" s="1098"/>
      <c r="M50" s="785">
        <v>9</v>
      </c>
      <c r="N50" s="786" t="s">
        <v>1058</v>
      </c>
      <c r="O50" s="262">
        <f>tkbieu!J22</f>
        <v>0</v>
      </c>
      <c r="P50" s="262">
        <f>tkbieu!J36</f>
        <v>0</v>
      </c>
      <c r="Q50" s="262">
        <f>tkbieu!J50</f>
        <v>0</v>
      </c>
      <c r="R50" s="262">
        <f>tkbieu!J64</f>
        <v>0</v>
      </c>
      <c r="S50" s="262">
        <f>tkbieu!J78</f>
        <v>0</v>
      </c>
      <c r="T50" s="263">
        <f>tkbieu!J92</f>
        <v>0</v>
      </c>
      <c r="U50" s="267">
        <f>tkbieu!J106</f>
        <v>0</v>
      </c>
    </row>
    <row r="51" spans="1:30" ht="18" customHeight="1">
      <c r="A51" s="1093"/>
      <c r="B51" s="787">
        <v>10</v>
      </c>
      <c r="C51" s="788" t="s">
        <v>1074</v>
      </c>
      <c r="D51" s="236">
        <f>tkbieu!I23</f>
        <v>0</v>
      </c>
      <c r="E51" s="236">
        <f>tkbieu!I37</f>
        <v>0</v>
      </c>
      <c r="F51" s="236">
        <f>tkbieu!I51</f>
        <v>0</v>
      </c>
      <c r="G51" s="236">
        <f>tkbieu!I65</f>
        <v>0</v>
      </c>
      <c r="H51" s="236">
        <f>tkbieu!I79</f>
        <v>0</v>
      </c>
      <c r="I51" s="281">
        <f>tkbieu!I93</f>
        <v>0</v>
      </c>
      <c r="J51" s="407">
        <f>tkbieu!I107</f>
        <v>0</v>
      </c>
      <c r="K51" s="924"/>
      <c r="L51" s="1098"/>
      <c r="M51" s="787">
        <v>10</v>
      </c>
      <c r="N51" s="788" t="s">
        <v>1074</v>
      </c>
      <c r="O51" s="236">
        <f>tkbieu!J23</f>
        <v>0</v>
      </c>
      <c r="P51" s="236">
        <f>tkbieu!J37</f>
        <v>0</v>
      </c>
      <c r="Q51" s="236">
        <f>tkbieu!J51</f>
        <v>0</v>
      </c>
      <c r="R51" s="236">
        <f>tkbieu!J65</f>
        <v>0</v>
      </c>
      <c r="S51" s="236">
        <f>tkbieu!J79</f>
        <v>0</v>
      </c>
      <c r="T51" s="281">
        <f>tkbieu!J93</f>
        <v>0</v>
      </c>
      <c r="U51" s="16">
        <f>tkbieu!J107</f>
        <v>0</v>
      </c>
    </row>
    <row r="52" spans="1:30" ht="18" customHeight="1" thickBot="1">
      <c r="A52" s="1096"/>
      <c r="B52" s="474"/>
      <c r="C52" s="475"/>
      <c r="D52" s="74"/>
      <c r="E52" s="74"/>
      <c r="F52" s="74"/>
      <c r="G52" s="20"/>
      <c r="H52" s="74"/>
      <c r="I52" s="744"/>
      <c r="J52" s="407"/>
      <c r="K52" s="924"/>
      <c r="L52" s="1099"/>
      <c r="M52" s="474"/>
      <c r="N52" s="475"/>
      <c r="O52" s="74"/>
      <c r="P52" s="74"/>
      <c r="Q52" s="74"/>
      <c r="R52" s="74"/>
      <c r="S52" s="74"/>
      <c r="T52" s="744"/>
      <c r="U52" s="16"/>
    </row>
    <row r="53" spans="1:30" s="122" customFormat="1" ht="18" customHeight="1">
      <c r="A53" s="884"/>
      <c r="B53" s="2"/>
      <c r="C53" s="3"/>
      <c r="D53" s="16"/>
      <c r="E53" s="16"/>
      <c r="F53" s="16"/>
      <c r="G53" s="16"/>
      <c r="H53" s="16"/>
      <c r="I53" s="16"/>
      <c r="J53" s="801"/>
      <c r="K53" s="801"/>
      <c r="L53" s="884"/>
      <c r="M53" s="2"/>
      <c r="N53" s="3"/>
      <c r="O53" s="16"/>
      <c r="P53" s="16"/>
      <c r="Q53" s="16"/>
      <c r="R53" s="16"/>
      <c r="S53" s="16"/>
      <c r="T53" s="16"/>
    </row>
    <row r="54" spans="1:30" ht="17.100000000000001" customHeight="1"/>
    <row r="55" spans="1:30" ht="17.100000000000001" customHeight="1"/>
    <row r="56" spans="1:30" ht="17.100000000000001" customHeight="1"/>
    <row r="57" spans="1:30" ht="17.100000000000001" customHeight="1"/>
    <row r="58" spans="1:30" ht="17.100000000000001" customHeight="1"/>
  </sheetData>
  <mergeCells count="37">
    <mergeCell ref="L47:L52"/>
    <mergeCell ref="L37:T37"/>
    <mergeCell ref="L38:T38"/>
    <mergeCell ref="L39:M39"/>
    <mergeCell ref="S39:T39"/>
    <mergeCell ref="L41:L46"/>
    <mergeCell ref="L13:L18"/>
    <mergeCell ref="A20:I20"/>
    <mergeCell ref="L20:T20"/>
    <mergeCell ref="A21:I21"/>
    <mergeCell ref="L21:T21"/>
    <mergeCell ref="A47:A52"/>
    <mergeCell ref="A37:I37"/>
    <mergeCell ref="A38:I38"/>
    <mergeCell ref="A39:B39"/>
    <mergeCell ref="A13:A18"/>
    <mergeCell ref="H39:I39"/>
    <mergeCell ref="A41:A46"/>
    <mergeCell ref="S22:T22"/>
    <mergeCell ref="A24:A29"/>
    <mergeCell ref="L24:L29"/>
    <mergeCell ref="A30:A35"/>
    <mergeCell ref="L30:L35"/>
    <mergeCell ref="A22:B22"/>
    <mergeCell ref="H22:I22"/>
    <mergeCell ref="L22:M22"/>
    <mergeCell ref="A5:B5"/>
    <mergeCell ref="H5:I5"/>
    <mergeCell ref="L5:M5"/>
    <mergeCell ref="S5:T5"/>
    <mergeCell ref="A7:A12"/>
    <mergeCell ref="L7:L12"/>
    <mergeCell ref="A1:T1"/>
    <mergeCell ref="A3:I3"/>
    <mergeCell ref="L3:T3"/>
    <mergeCell ref="A4:I4"/>
    <mergeCell ref="L4:T4"/>
  </mergeCells>
  <phoneticPr fontId="2" type="noConversion"/>
  <pageMargins left="0" right="0" top="0.19685039370078741" bottom="0" header="0" footer="0"/>
  <pageSetup paperSize="9" scale="73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104"/>
  <sheetViews>
    <sheetView showZeros="0" zoomScaleNormal="100" workbookViewId="0">
      <selection activeCell="A3" sqref="A3:I18"/>
    </sheetView>
  </sheetViews>
  <sheetFormatPr defaultRowHeight="12.75"/>
  <cols>
    <col min="1" max="1" width="3.7109375" customWidth="1"/>
    <col min="2" max="2" width="3.42578125" customWidth="1"/>
    <col min="3" max="3" width="10" customWidth="1"/>
    <col min="4" max="4" width="13.28515625" customWidth="1"/>
    <col min="5" max="5" width="13.140625" customWidth="1"/>
    <col min="6" max="6" width="13.5703125" customWidth="1"/>
    <col min="7" max="7" width="12.5703125" customWidth="1"/>
    <col min="8" max="8" width="12" customWidth="1"/>
    <col min="9" max="9" width="11.5703125" customWidth="1"/>
    <col min="10" max="10" width="0.85546875" style="122" customWidth="1"/>
    <col min="11" max="14" width="2.42578125" hidden="1" customWidth="1"/>
    <col min="15" max="15" width="0.85546875" customWidth="1"/>
    <col min="16" max="16" width="3.85546875" customWidth="1"/>
    <col min="17" max="17" width="3.7109375" customWidth="1"/>
    <col min="18" max="18" width="9.85546875" customWidth="1"/>
    <col min="19" max="19" width="12.140625" customWidth="1"/>
    <col min="20" max="20" width="13" customWidth="1"/>
    <col min="21" max="21" width="11.85546875" customWidth="1"/>
    <col min="22" max="22" width="12" customWidth="1"/>
    <col min="23" max="23" width="12.42578125" customWidth="1"/>
    <col min="24" max="24" width="12.140625" customWidth="1"/>
    <col min="25" max="25" width="10.42578125" customWidth="1"/>
  </cols>
  <sheetData>
    <row r="1" spans="1:24" ht="35.25" customHeight="1">
      <c r="A1" s="1088" t="s">
        <v>896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  <c r="U1" s="1088"/>
      <c r="V1" s="1088"/>
      <c r="W1" s="1088"/>
      <c r="X1" s="1088"/>
    </row>
    <row r="2" spans="1:24" ht="14.25" customHeight="1">
      <c r="A2" s="774"/>
      <c r="B2" s="774"/>
      <c r="C2" s="774"/>
      <c r="D2" s="774"/>
      <c r="E2" s="774"/>
      <c r="F2" s="774"/>
      <c r="G2" s="774"/>
      <c r="H2" s="774"/>
      <c r="I2" s="774"/>
      <c r="J2" s="801"/>
      <c r="K2" s="774"/>
      <c r="L2" s="774"/>
      <c r="M2" s="774"/>
      <c r="N2" s="774"/>
      <c r="O2" s="774"/>
      <c r="P2" s="774"/>
      <c r="Q2" s="774"/>
      <c r="R2" s="774"/>
      <c r="S2" s="774"/>
      <c r="T2" s="774"/>
      <c r="U2" s="774"/>
      <c r="V2" s="774"/>
      <c r="W2" s="774"/>
      <c r="X2" s="774"/>
    </row>
    <row r="3" spans="1:24" ht="20.25" customHeight="1">
      <c r="A3" s="1085" t="str">
        <f>Data!D372</f>
        <v>ÁP DỤNG TỪ NGÀY 05/08/2019</v>
      </c>
      <c r="B3" s="1085"/>
      <c r="C3" s="1085"/>
      <c r="D3" s="1085"/>
      <c r="E3" s="1085"/>
      <c r="F3" s="1085"/>
      <c r="G3" s="1085"/>
      <c r="H3" s="1085"/>
      <c r="I3" s="1085"/>
      <c r="J3" s="801"/>
      <c r="K3" s="774"/>
      <c r="L3" s="774"/>
      <c r="M3" s="774"/>
      <c r="N3" s="774"/>
      <c r="O3" s="774"/>
      <c r="P3" s="1086" t="str">
        <f>A3</f>
        <v>ÁP DỤNG TỪ NGÀY 05/08/2019</v>
      </c>
      <c r="Q3" s="1086"/>
      <c r="R3" s="1086"/>
      <c r="S3" s="1086"/>
      <c r="T3" s="1086"/>
      <c r="U3" s="1086"/>
      <c r="V3" s="1086"/>
      <c r="W3" s="1086"/>
      <c r="X3" s="1086"/>
    </row>
    <row r="4" spans="1:24" ht="18" customHeight="1">
      <c r="A4" s="1087"/>
      <c r="B4" s="1087"/>
      <c r="C4" s="1087"/>
      <c r="D4" s="1087"/>
      <c r="E4" s="1087"/>
      <c r="F4" s="1087"/>
      <c r="G4" s="1087"/>
      <c r="H4" s="1087"/>
      <c r="I4" s="1087"/>
      <c r="J4" s="801"/>
      <c r="K4" s="774"/>
      <c r="L4" s="774"/>
      <c r="M4" s="774"/>
      <c r="N4" s="774"/>
      <c r="O4" s="774"/>
      <c r="P4" s="1088"/>
      <c r="Q4" s="1088"/>
      <c r="R4" s="1088"/>
      <c r="S4" s="1088"/>
      <c r="T4" s="1088"/>
      <c r="U4" s="1088"/>
      <c r="V4" s="1088"/>
      <c r="W4" s="1088"/>
      <c r="X4" s="1088"/>
    </row>
    <row r="5" spans="1:24" ht="20.25" customHeight="1" thickBot="1">
      <c r="A5" s="1089" t="s">
        <v>3</v>
      </c>
      <c r="B5" s="1089"/>
      <c r="C5" s="480" t="str">
        <f>tkbieu!K10</f>
        <v>T18CK</v>
      </c>
      <c r="D5" s="480"/>
      <c r="E5" s="724" t="s">
        <v>4</v>
      </c>
      <c r="F5" s="15" t="str">
        <f>tkbieu!K9</f>
        <v>C. HIỀN</v>
      </c>
      <c r="G5" s="6"/>
      <c r="H5" s="1090" t="s">
        <v>1278</v>
      </c>
      <c r="I5" s="1091"/>
      <c r="J5" s="801"/>
      <c r="K5" s="774"/>
      <c r="L5" s="774"/>
      <c r="M5" s="774"/>
      <c r="N5" s="774"/>
      <c r="O5" s="774"/>
      <c r="P5" s="1089" t="s">
        <v>3</v>
      </c>
      <c r="Q5" s="1089"/>
      <c r="R5" s="480" t="str">
        <f>tkbieu!L10</f>
        <v>C18CK1</v>
      </c>
      <c r="S5" s="480"/>
      <c r="T5" s="724" t="s">
        <v>4</v>
      </c>
      <c r="U5" s="15" t="str">
        <f>tkbieu!L9</f>
        <v>T. PHÚC</v>
      </c>
      <c r="V5" s="6"/>
      <c r="W5" s="1090" t="s">
        <v>1279</v>
      </c>
      <c r="X5" s="1091"/>
    </row>
    <row r="6" spans="1:24" ht="20.25" customHeight="1">
      <c r="A6" s="775" t="s">
        <v>5</v>
      </c>
      <c r="B6" s="776" t="s">
        <v>6</v>
      </c>
      <c r="C6" s="776" t="s">
        <v>7</v>
      </c>
      <c r="D6" s="777" t="s">
        <v>8</v>
      </c>
      <c r="E6" s="777" t="s">
        <v>9</v>
      </c>
      <c r="F6" s="777" t="s">
        <v>10</v>
      </c>
      <c r="G6" s="777" t="s">
        <v>11</v>
      </c>
      <c r="H6" s="777" t="s">
        <v>12</v>
      </c>
      <c r="I6" s="778" t="s">
        <v>13</v>
      </c>
      <c r="J6" s="885"/>
      <c r="K6" s="774"/>
      <c r="L6" s="774"/>
      <c r="M6" s="957"/>
      <c r="N6" s="957"/>
      <c r="O6" s="774"/>
      <c r="P6" s="775" t="s">
        <v>5</v>
      </c>
      <c r="Q6" s="776" t="s">
        <v>6</v>
      </c>
      <c r="R6" s="776" t="s">
        <v>7</v>
      </c>
      <c r="S6" s="777" t="s">
        <v>8</v>
      </c>
      <c r="T6" s="777" t="s">
        <v>9</v>
      </c>
      <c r="U6" s="777" t="s">
        <v>10</v>
      </c>
      <c r="V6" s="777" t="s">
        <v>11</v>
      </c>
      <c r="W6" s="777" t="s">
        <v>12</v>
      </c>
      <c r="X6" s="778" t="s">
        <v>13</v>
      </c>
    </row>
    <row r="7" spans="1:24" ht="18" customHeight="1">
      <c r="A7" s="1092" t="s">
        <v>14</v>
      </c>
      <c r="B7" s="779">
        <v>1</v>
      </c>
      <c r="C7" s="780" t="s">
        <v>1050</v>
      </c>
      <c r="D7" s="232">
        <f>tkbieu!K12</f>
        <v>0</v>
      </c>
      <c r="E7" s="232">
        <f>tkbieu!K26</f>
        <v>0</v>
      </c>
      <c r="F7" s="232">
        <f>tkbieu!K40</f>
        <v>0</v>
      </c>
      <c r="G7" s="232">
        <f>tkbieu!K54</f>
        <v>0</v>
      </c>
      <c r="H7" s="341">
        <f>tkbieu!K68</f>
        <v>0</v>
      </c>
      <c r="I7" s="372">
        <f>tkbieu!K82</f>
        <v>0</v>
      </c>
      <c r="J7" s="16"/>
      <c r="K7" s="774"/>
      <c r="L7" s="774"/>
      <c r="M7" s="957"/>
      <c r="N7" s="957"/>
      <c r="O7" s="774"/>
      <c r="P7" s="1092" t="s">
        <v>14</v>
      </c>
      <c r="Q7" s="779">
        <v>1</v>
      </c>
      <c r="R7" s="780" t="s">
        <v>1050</v>
      </c>
      <c r="S7" s="232">
        <f>tkbieu!L12</f>
        <v>0</v>
      </c>
      <c r="T7" s="232">
        <f>tkbieu!L26</f>
        <v>0</v>
      </c>
      <c r="U7" s="232">
        <f>tkbieu!L40</f>
        <v>0</v>
      </c>
      <c r="V7" s="232">
        <f>tkbieu!L54</f>
        <v>0</v>
      </c>
      <c r="W7" s="341">
        <f>tkbieu!L68</f>
        <v>0</v>
      </c>
      <c r="X7" s="372">
        <f>tkbieu!L82</f>
        <v>0</v>
      </c>
    </row>
    <row r="8" spans="1:24" ht="18" customHeight="1" thickBot="1">
      <c r="A8" s="1093"/>
      <c r="B8" s="781">
        <v>2</v>
      </c>
      <c r="C8" s="782" t="s">
        <v>1051</v>
      </c>
      <c r="D8" s="234">
        <f>tkbieu!K13</f>
        <v>0</v>
      </c>
      <c r="E8" s="234">
        <f>tkbieu!K27</f>
        <v>0</v>
      </c>
      <c r="F8" s="234">
        <f>tkbieu!K41</f>
        <v>0</v>
      </c>
      <c r="G8" s="234">
        <f>tkbieu!K55</f>
        <v>0</v>
      </c>
      <c r="H8" s="287">
        <f>tkbieu!K69</f>
        <v>0</v>
      </c>
      <c r="I8" s="280">
        <f>tkbieu!K83</f>
        <v>0</v>
      </c>
      <c r="J8" s="16"/>
      <c r="K8" s="774"/>
      <c r="L8" s="774"/>
      <c r="M8" s="957"/>
      <c r="N8" s="957"/>
      <c r="O8" s="774"/>
      <c r="P8" s="1093"/>
      <c r="Q8" s="781">
        <v>2</v>
      </c>
      <c r="R8" s="782" t="s">
        <v>1051</v>
      </c>
      <c r="S8" s="234">
        <f>tkbieu!L13</f>
        <v>0</v>
      </c>
      <c r="T8" s="234">
        <f>tkbieu!L27</f>
        <v>0</v>
      </c>
      <c r="U8" s="234">
        <f>tkbieu!L41</f>
        <v>0</v>
      </c>
      <c r="V8" s="234">
        <f>tkbieu!L55</f>
        <v>0</v>
      </c>
      <c r="W8" s="287">
        <f>tkbieu!L69</f>
        <v>0</v>
      </c>
      <c r="X8" s="280">
        <f>tkbieu!L83</f>
        <v>0</v>
      </c>
    </row>
    <row r="9" spans="1:24" ht="18" customHeight="1" thickTop="1">
      <c r="A9" s="1093"/>
      <c r="B9" s="783">
        <v>3</v>
      </c>
      <c r="C9" s="784" t="s">
        <v>1052</v>
      </c>
      <c r="D9" s="234">
        <f>tkbieu!K14</f>
        <v>0</v>
      </c>
      <c r="E9" s="234">
        <f>tkbieu!K28</f>
        <v>0</v>
      </c>
      <c r="F9" s="234">
        <f>tkbieu!K42</f>
        <v>0</v>
      </c>
      <c r="G9" s="234">
        <f>tkbieu!K56</f>
        <v>0</v>
      </c>
      <c r="H9" s="287">
        <f>tkbieu!K70</f>
        <v>0</v>
      </c>
      <c r="I9" s="280">
        <f>tkbieu!K84</f>
        <v>0</v>
      </c>
      <c r="J9" s="16"/>
      <c r="K9" s="774"/>
      <c r="L9" s="774"/>
      <c r="M9" s="957"/>
      <c r="N9" s="957"/>
      <c r="O9" s="774"/>
      <c r="P9" s="1093"/>
      <c r="Q9" s="783">
        <v>3</v>
      </c>
      <c r="R9" s="784" t="s">
        <v>1052</v>
      </c>
      <c r="S9" s="234">
        <f>tkbieu!L14</f>
        <v>0</v>
      </c>
      <c r="T9" s="234">
        <f>tkbieu!L28</f>
        <v>0</v>
      </c>
      <c r="U9" s="234">
        <f>tkbieu!L42</f>
        <v>0</v>
      </c>
      <c r="V9" s="234">
        <f>tkbieu!L56</f>
        <v>0</v>
      </c>
      <c r="W9" s="287">
        <f>tkbieu!L70</f>
        <v>0</v>
      </c>
      <c r="X9" s="280">
        <f>tkbieu!L84</f>
        <v>0</v>
      </c>
    </row>
    <row r="10" spans="1:24" ht="18" customHeight="1">
      <c r="A10" s="1093"/>
      <c r="B10" s="785">
        <v>4</v>
      </c>
      <c r="C10" s="786" t="s">
        <v>1053</v>
      </c>
      <c r="D10" s="262">
        <f>tkbieu!K15</f>
        <v>0</v>
      </c>
      <c r="E10" s="262">
        <f>tkbieu!K29</f>
        <v>0</v>
      </c>
      <c r="F10" s="262">
        <f>tkbieu!K43</f>
        <v>0</v>
      </c>
      <c r="G10" s="262">
        <f>tkbieu!K57</f>
        <v>0</v>
      </c>
      <c r="H10" s="303">
        <f>tkbieu!K71</f>
        <v>0</v>
      </c>
      <c r="I10" s="263">
        <f>tkbieu!K85</f>
        <v>0</v>
      </c>
      <c r="J10" s="267"/>
      <c r="K10" s="774"/>
      <c r="L10" s="774"/>
      <c r="M10" s="957"/>
      <c r="N10" s="957"/>
      <c r="O10" s="774"/>
      <c r="P10" s="1093"/>
      <c r="Q10" s="785">
        <v>4</v>
      </c>
      <c r="R10" s="786" t="s">
        <v>1053</v>
      </c>
      <c r="S10" s="262">
        <f>tkbieu!L15</f>
        <v>0</v>
      </c>
      <c r="T10" s="262">
        <f>tkbieu!L29</f>
        <v>0</v>
      </c>
      <c r="U10" s="262">
        <f>tkbieu!L43</f>
        <v>0</v>
      </c>
      <c r="V10" s="262">
        <f>tkbieu!L57</f>
        <v>0</v>
      </c>
      <c r="W10" s="303">
        <f>tkbieu!L71</f>
        <v>0</v>
      </c>
      <c r="X10" s="263">
        <f>tkbieu!L85</f>
        <v>0</v>
      </c>
    </row>
    <row r="11" spans="1:24" ht="18" customHeight="1">
      <c r="A11" s="1093"/>
      <c r="B11" s="787">
        <v>5</v>
      </c>
      <c r="C11" s="788" t="s">
        <v>1054</v>
      </c>
      <c r="D11" s="236">
        <f>tkbieu!K16</f>
        <v>0</v>
      </c>
      <c r="E11" s="236">
        <f>tkbieu!K30</f>
        <v>0</v>
      </c>
      <c r="F11" s="236">
        <f>tkbieu!K44</f>
        <v>0</v>
      </c>
      <c r="G11" s="236">
        <f>tkbieu!K58</f>
        <v>0</v>
      </c>
      <c r="H11" s="336">
        <f>tkbieu!K72</f>
        <v>0</v>
      </c>
      <c r="I11" s="281">
        <f>tkbieu!K86</f>
        <v>0</v>
      </c>
      <c r="J11" s="16"/>
      <c r="K11" s="801"/>
      <c r="L11" s="774"/>
      <c r="M11" s="957"/>
      <c r="N11" s="957"/>
      <c r="O11" s="774"/>
      <c r="P11" s="1093"/>
      <c r="Q11" s="787">
        <v>5</v>
      </c>
      <c r="R11" s="788" t="s">
        <v>1054</v>
      </c>
      <c r="S11" s="236">
        <f>tkbieu!L16</f>
        <v>0</v>
      </c>
      <c r="T11" s="236">
        <f>tkbieu!L30</f>
        <v>0</v>
      </c>
      <c r="U11" s="236">
        <f>tkbieu!L44</f>
        <v>0</v>
      </c>
      <c r="V11" s="236">
        <f>tkbieu!L58</f>
        <v>0</v>
      </c>
      <c r="W11" s="336">
        <f>tkbieu!L72</f>
        <v>0</v>
      </c>
      <c r="X11" s="281">
        <f>tkbieu!L86</f>
        <v>0</v>
      </c>
    </row>
    <row r="12" spans="1:24" ht="18" customHeight="1" thickBot="1">
      <c r="A12" s="1094"/>
      <c r="B12" s="472"/>
      <c r="C12" s="473"/>
      <c r="D12" s="439"/>
      <c r="E12" s="249"/>
      <c r="F12" s="249"/>
      <c r="G12" s="249"/>
      <c r="H12" s="249"/>
      <c r="I12" s="373"/>
      <c r="J12" s="16"/>
      <c r="K12" s="16"/>
      <c r="L12" s="242"/>
      <c r="M12" s="242"/>
      <c r="N12" s="774"/>
      <c r="O12" s="774"/>
      <c r="P12" s="1094"/>
      <c r="Q12" s="472"/>
      <c r="R12" s="473"/>
      <c r="S12" s="439"/>
      <c r="T12" s="249"/>
      <c r="U12" s="249"/>
      <c r="V12" s="249"/>
      <c r="W12" s="249"/>
      <c r="X12" s="373"/>
    </row>
    <row r="13" spans="1:24" ht="18" customHeight="1" thickTop="1">
      <c r="A13" s="1095" t="s">
        <v>15</v>
      </c>
      <c r="B13" s="783">
        <v>6</v>
      </c>
      <c r="C13" s="784" t="s">
        <v>1055</v>
      </c>
      <c r="D13" s="826">
        <f>tkbieu!K19</f>
        <v>0</v>
      </c>
      <c r="E13" s="826">
        <f>tkbieu!K33</f>
        <v>0</v>
      </c>
      <c r="F13" s="826">
        <f>tkbieu!K47</f>
        <v>0</v>
      </c>
      <c r="G13" s="826">
        <f>tkbieu!K61</f>
        <v>0</v>
      </c>
      <c r="H13" s="826">
        <f>tkbieu!K75</f>
        <v>0</v>
      </c>
      <c r="I13" s="279">
        <f>tkbieu!K89</f>
        <v>0</v>
      </c>
      <c r="J13" s="16"/>
      <c r="K13" s="902"/>
      <c r="L13" s="774"/>
      <c r="M13" s="957"/>
      <c r="N13" s="774"/>
      <c r="O13" s="774"/>
      <c r="P13" s="1095" t="s">
        <v>15</v>
      </c>
      <c r="Q13" s="783">
        <v>6</v>
      </c>
      <c r="R13" s="784" t="s">
        <v>1055</v>
      </c>
      <c r="S13" s="233">
        <f>tkbieu!L19</f>
        <v>0</v>
      </c>
      <c r="T13" s="233">
        <f>tkbieu!L33</f>
        <v>0</v>
      </c>
      <c r="U13" s="233">
        <f>tkbieu!L47</f>
        <v>0</v>
      </c>
      <c r="V13" s="233">
        <f>tkbieu!L61</f>
        <v>0</v>
      </c>
      <c r="W13" s="233">
        <f>tkbieu!L75</f>
        <v>0</v>
      </c>
      <c r="X13" s="279">
        <f>tkbieu!L89</f>
        <v>0</v>
      </c>
    </row>
    <row r="14" spans="1:24" ht="18" customHeight="1" thickBot="1">
      <c r="A14" s="1093"/>
      <c r="B14" s="781">
        <v>7</v>
      </c>
      <c r="C14" s="786" t="s">
        <v>1056</v>
      </c>
      <c r="D14" s="827">
        <f>tkbieu!K20</f>
        <v>0</v>
      </c>
      <c r="E14" s="827">
        <f>tkbieu!K34</f>
        <v>0</v>
      </c>
      <c r="F14" s="827">
        <f>tkbieu!K48</f>
        <v>0</v>
      </c>
      <c r="G14" s="827">
        <f>tkbieu!K62</f>
        <v>0</v>
      </c>
      <c r="H14" s="827">
        <f>tkbieu!K76</f>
        <v>0</v>
      </c>
      <c r="I14" s="280">
        <f>tkbieu!K90</f>
        <v>0</v>
      </c>
      <c r="J14" s="16"/>
      <c r="K14" s="801"/>
      <c r="L14" s="774"/>
      <c r="M14" s="774"/>
      <c r="N14" s="774"/>
      <c r="O14" s="774"/>
      <c r="P14" s="1093"/>
      <c r="Q14" s="781">
        <v>7</v>
      </c>
      <c r="R14" s="786" t="s">
        <v>1056</v>
      </c>
      <c r="S14" s="234">
        <f>tkbieu!L20</f>
        <v>0</v>
      </c>
      <c r="T14" s="234">
        <f>tkbieu!L34</f>
        <v>0</v>
      </c>
      <c r="U14" s="234">
        <f>tkbieu!L48</f>
        <v>0</v>
      </c>
      <c r="V14" s="234">
        <f>tkbieu!L62</f>
        <v>0</v>
      </c>
      <c r="W14" s="234">
        <f>tkbieu!L76</f>
        <v>0</v>
      </c>
      <c r="X14" s="280">
        <f>tkbieu!L90</f>
        <v>0</v>
      </c>
    </row>
    <row r="15" spans="1:24" ht="18" customHeight="1" thickTop="1">
      <c r="A15" s="1093"/>
      <c r="B15" s="783">
        <v>8</v>
      </c>
      <c r="C15" s="784" t="s">
        <v>1057</v>
      </c>
      <c r="D15" s="827">
        <f>tkbieu!K21</f>
        <v>0</v>
      </c>
      <c r="E15" s="827">
        <f>tkbieu!K35</f>
        <v>0</v>
      </c>
      <c r="F15" s="827">
        <f>tkbieu!K49</f>
        <v>0</v>
      </c>
      <c r="G15" s="827">
        <f>tkbieu!K63</f>
        <v>0</v>
      </c>
      <c r="H15" s="827">
        <f>tkbieu!K77</f>
        <v>0</v>
      </c>
      <c r="I15" s="280">
        <f>tkbieu!K91</f>
        <v>0</v>
      </c>
      <c r="J15" s="16"/>
      <c r="K15" s="774"/>
      <c r="L15" s="774"/>
      <c r="M15" s="774"/>
      <c r="N15" s="774"/>
      <c r="O15" s="774"/>
      <c r="P15" s="1093"/>
      <c r="Q15" s="783">
        <v>8</v>
      </c>
      <c r="R15" s="784" t="s">
        <v>1057</v>
      </c>
      <c r="S15" s="234">
        <f>tkbieu!L21</f>
        <v>0</v>
      </c>
      <c r="T15" s="234">
        <f>tkbieu!L35</f>
        <v>0</v>
      </c>
      <c r="U15" s="234">
        <f>tkbieu!L49</f>
        <v>0</v>
      </c>
      <c r="V15" s="234">
        <f>tkbieu!L63</f>
        <v>0</v>
      </c>
      <c r="W15" s="234">
        <f>tkbieu!L77</f>
        <v>0</v>
      </c>
      <c r="X15" s="280">
        <f>tkbieu!L91</f>
        <v>0</v>
      </c>
    </row>
    <row r="16" spans="1:24" ht="18" customHeight="1">
      <c r="A16" s="1093"/>
      <c r="B16" s="785">
        <v>9</v>
      </c>
      <c r="C16" s="786" t="s">
        <v>1058</v>
      </c>
      <c r="D16" s="827">
        <f>tkbieu!K22</f>
        <v>0</v>
      </c>
      <c r="E16" s="827">
        <f>tkbieu!K36</f>
        <v>0</v>
      </c>
      <c r="F16" s="827">
        <f>tkbieu!K50</f>
        <v>0</v>
      </c>
      <c r="G16" s="827">
        <f>tkbieu!K64</f>
        <v>0</v>
      </c>
      <c r="H16" s="827">
        <f>tkbieu!K78</f>
        <v>0</v>
      </c>
      <c r="I16" s="263">
        <f>tkbieu!K92</f>
        <v>0</v>
      </c>
      <c r="J16" s="267"/>
      <c r="K16" s="774"/>
      <c r="L16" s="774"/>
      <c r="M16" s="774"/>
      <c r="N16" s="774"/>
      <c r="O16" s="774"/>
      <c r="P16" s="1093"/>
      <c r="Q16" s="785">
        <v>9</v>
      </c>
      <c r="R16" s="786" t="s">
        <v>1058</v>
      </c>
      <c r="S16" s="262">
        <f>tkbieu!L22</f>
        <v>0</v>
      </c>
      <c r="T16" s="262">
        <f>tkbieu!L36</f>
        <v>0</v>
      </c>
      <c r="U16" s="262">
        <f>tkbieu!L50</f>
        <v>0</v>
      </c>
      <c r="V16" s="262">
        <f>tkbieu!L64</f>
        <v>0</v>
      </c>
      <c r="W16" s="262">
        <f>tkbieu!L78</f>
        <v>0</v>
      </c>
      <c r="X16" s="263">
        <f>tkbieu!L92</f>
        <v>0</v>
      </c>
    </row>
    <row r="17" spans="1:24" ht="18" customHeight="1">
      <c r="A17" s="1093"/>
      <c r="B17" s="787">
        <v>10</v>
      </c>
      <c r="C17" s="788" t="s">
        <v>1074</v>
      </c>
      <c r="D17" s="898">
        <f>tkbieu!K23</f>
        <v>0</v>
      </c>
      <c r="E17" s="898">
        <f>tkbieu!K37</f>
        <v>0</v>
      </c>
      <c r="F17" s="898">
        <f>tkbieu!K51</f>
        <v>0</v>
      </c>
      <c r="G17" s="898">
        <f>tkbieu!K65</f>
        <v>0</v>
      </c>
      <c r="H17" s="898">
        <f>tkbieu!K79</f>
        <v>0</v>
      </c>
      <c r="I17" s="281">
        <f>tkbieu!K93</f>
        <v>0</v>
      </c>
      <c r="J17" s="16"/>
      <c r="K17" s="774"/>
      <c r="L17" s="774"/>
      <c r="M17" s="774"/>
      <c r="N17" s="774"/>
      <c r="O17" s="774"/>
      <c r="P17" s="1093"/>
      <c r="Q17" s="787">
        <v>10</v>
      </c>
      <c r="R17" s="788" t="s">
        <v>1074</v>
      </c>
      <c r="S17" s="236">
        <f>tkbieu!L23</f>
        <v>0</v>
      </c>
      <c r="T17" s="236">
        <f>tkbieu!L37</f>
        <v>0</v>
      </c>
      <c r="U17" s="236">
        <f>tkbieu!L51</f>
        <v>0</v>
      </c>
      <c r="V17" s="236">
        <f>tkbieu!L65</f>
        <v>0</v>
      </c>
      <c r="W17" s="236">
        <f>tkbieu!L79</f>
        <v>0</v>
      </c>
      <c r="X17" s="281">
        <f>tkbieu!L93</f>
        <v>0</v>
      </c>
    </row>
    <row r="18" spans="1:24" ht="18" customHeight="1" thickBot="1">
      <c r="A18" s="1096"/>
      <c r="B18" s="474"/>
      <c r="C18" s="475"/>
      <c r="D18" s="74"/>
      <c r="E18" s="74"/>
      <c r="F18" s="74"/>
      <c r="G18" s="20"/>
      <c r="H18" s="74"/>
      <c r="I18" s="744"/>
      <c r="J18" s="16"/>
      <c r="K18" s="774"/>
      <c r="L18" s="774"/>
      <c r="M18" s="774"/>
      <c r="N18" s="774"/>
      <c r="O18" s="774"/>
      <c r="P18" s="1096"/>
      <c r="Q18" s="474"/>
      <c r="R18" s="475"/>
      <c r="S18" s="74"/>
      <c r="T18" s="74"/>
      <c r="U18" s="74"/>
      <c r="V18" s="20"/>
      <c r="W18" s="74"/>
      <c r="X18" s="744"/>
    </row>
    <row r="19" spans="1:24" ht="14.25" customHeight="1">
      <c r="A19" s="774"/>
      <c r="B19" s="774"/>
      <c r="C19" s="774"/>
      <c r="D19" s="774"/>
      <c r="E19" s="774"/>
      <c r="F19" s="774"/>
      <c r="G19" s="774"/>
      <c r="H19" s="774"/>
      <c r="I19" s="774"/>
      <c r="J19" s="801"/>
      <c r="K19" s="774"/>
      <c r="L19" s="774"/>
      <c r="M19" s="774"/>
      <c r="N19" s="774"/>
      <c r="O19" s="774"/>
      <c r="P19" s="774"/>
      <c r="Q19" s="774"/>
      <c r="R19" s="774"/>
      <c r="S19" s="774"/>
      <c r="T19" s="774"/>
      <c r="U19" s="774"/>
      <c r="V19" s="774"/>
      <c r="W19" s="774"/>
      <c r="X19" s="774"/>
    </row>
    <row r="20" spans="1:24" ht="20.25" customHeight="1">
      <c r="A20" s="1085" t="str">
        <f>A3</f>
        <v>ÁP DỤNG TỪ NGÀY 05/08/2019</v>
      </c>
      <c r="B20" s="1085"/>
      <c r="C20" s="1085"/>
      <c r="D20" s="1085"/>
      <c r="E20" s="1085"/>
      <c r="F20" s="1085"/>
      <c r="G20" s="1085"/>
      <c r="H20" s="1085"/>
      <c r="I20" s="1085"/>
      <c r="J20" s="801"/>
      <c r="K20" s="774"/>
      <c r="L20" s="774"/>
      <c r="M20" s="774"/>
      <c r="N20" s="774"/>
      <c r="O20" s="774"/>
      <c r="P20" s="1086" t="str">
        <f>A20</f>
        <v>ÁP DỤNG TỪ NGÀY 05/08/2019</v>
      </c>
      <c r="Q20" s="1086"/>
      <c r="R20" s="1086"/>
      <c r="S20" s="1086"/>
      <c r="T20" s="1086"/>
      <c r="U20" s="1086"/>
      <c r="V20" s="1086"/>
      <c r="W20" s="1086"/>
      <c r="X20" s="1086"/>
    </row>
    <row r="21" spans="1:24" ht="18.75" customHeight="1">
      <c r="A21" s="1087"/>
      <c r="B21" s="1087"/>
      <c r="C21" s="1087"/>
      <c r="D21" s="1087"/>
      <c r="E21" s="1087"/>
      <c r="F21" s="1087"/>
      <c r="G21" s="1087"/>
      <c r="H21" s="1087"/>
      <c r="I21" s="1087"/>
      <c r="J21" s="801"/>
      <c r="K21" s="774"/>
      <c r="L21" s="774"/>
      <c r="M21" s="774"/>
      <c r="N21" s="774"/>
      <c r="O21" s="774"/>
      <c r="P21" s="1088"/>
      <c r="Q21" s="1088"/>
      <c r="R21" s="1088"/>
      <c r="S21" s="1088"/>
      <c r="T21" s="1088"/>
      <c r="U21" s="1088"/>
      <c r="V21" s="1088"/>
      <c r="W21" s="1088"/>
      <c r="X21" s="1088"/>
    </row>
    <row r="22" spans="1:24" ht="20.25" customHeight="1" thickBot="1">
      <c r="A22" s="1089" t="s">
        <v>3</v>
      </c>
      <c r="B22" s="1089"/>
      <c r="C22" s="480" t="str">
        <f>tkbieu!N10</f>
        <v>C18BTCK1</v>
      </c>
      <c r="D22" s="480"/>
      <c r="E22" s="724" t="s">
        <v>4</v>
      </c>
      <c r="F22" s="15" t="str">
        <f>tkbieu!N9</f>
        <v>T. L .SƠN</v>
      </c>
      <c r="G22" s="6"/>
      <c r="H22" s="1090" t="s">
        <v>1281</v>
      </c>
      <c r="I22" s="1091"/>
      <c r="J22" s="801"/>
      <c r="K22" s="774"/>
      <c r="L22" s="774"/>
      <c r="M22" s="774"/>
      <c r="N22" s="774"/>
      <c r="O22" s="774"/>
      <c r="P22" s="1089" t="s">
        <v>3</v>
      </c>
      <c r="Q22" s="1089"/>
      <c r="R22" s="480" t="str">
        <f>tkbieu!M10</f>
        <v>C18CK2</v>
      </c>
      <c r="S22" s="480"/>
      <c r="T22" s="724" t="s">
        <v>4</v>
      </c>
      <c r="U22" s="15" t="str">
        <f>tkbieu!M9</f>
        <v>T. PHÚC</v>
      </c>
      <c r="V22" s="6"/>
      <c r="W22" s="1090" t="s">
        <v>1279</v>
      </c>
      <c r="X22" s="1091"/>
    </row>
    <row r="23" spans="1:24" ht="18" customHeight="1">
      <c r="A23" s="775" t="s">
        <v>5</v>
      </c>
      <c r="B23" s="776" t="s">
        <v>6</v>
      </c>
      <c r="C23" s="776" t="s">
        <v>7</v>
      </c>
      <c r="D23" s="777" t="s">
        <v>8</v>
      </c>
      <c r="E23" s="777" t="s">
        <v>9</v>
      </c>
      <c r="F23" s="777" t="s">
        <v>10</v>
      </c>
      <c r="G23" s="777" t="s">
        <v>11</v>
      </c>
      <c r="H23" s="777" t="s">
        <v>12</v>
      </c>
      <c r="I23" s="778" t="s">
        <v>13</v>
      </c>
      <c r="J23" s="801"/>
      <c r="K23" s="774"/>
      <c r="L23" s="774"/>
      <c r="M23" s="774"/>
      <c r="N23" s="774"/>
      <c r="O23" s="774"/>
      <c r="P23" s="775" t="s">
        <v>5</v>
      </c>
      <c r="Q23" s="776" t="s">
        <v>6</v>
      </c>
      <c r="R23" s="776" t="s">
        <v>7</v>
      </c>
      <c r="S23" s="777" t="s">
        <v>8</v>
      </c>
      <c r="T23" s="777" t="s">
        <v>9</v>
      </c>
      <c r="U23" s="777" t="s">
        <v>10</v>
      </c>
      <c r="V23" s="777" t="s">
        <v>11</v>
      </c>
      <c r="W23" s="777" t="s">
        <v>12</v>
      </c>
      <c r="X23" s="778" t="s">
        <v>13</v>
      </c>
    </row>
    <row r="24" spans="1:24" ht="18" customHeight="1">
      <c r="A24" s="1092" t="s">
        <v>14</v>
      </c>
      <c r="B24" s="779">
        <v>1</v>
      </c>
      <c r="C24" s="780" t="s">
        <v>1050</v>
      </c>
      <c r="D24" s="232">
        <f>tkbieu!N12</f>
        <v>0</v>
      </c>
      <c r="E24" s="232">
        <f>tkbieu!N26</f>
        <v>0</v>
      </c>
      <c r="F24" s="232">
        <f>tkbieu!N40</f>
        <v>0</v>
      </c>
      <c r="G24" s="232">
        <f>tkbieu!N54</f>
        <v>0</v>
      </c>
      <c r="H24" s="341">
        <f>tkbieu!N68</f>
        <v>0</v>
      </c>
      <c r="I24" s="372">
        <f>tkbieu!N82</f>
        <v>0</v>
      </c>
      <c r="J24" s="801"/>
      <c r="K24" s="774"/>
      <c r="L24" s="774"/>
      <c r="M24" s="774"/>
      <c r="N24" s="774"/>
      <c r="O24" s="774"/>
      <c r="P24" s="1092" t="s">
        <v>14</v>
      </c>
      <c r="Q24" s="779">
        <v>1</v>
      </c>
      <c r="R24" s="780" t="s">
        <v>1050</v>
      </c>
      <c r="S24" s="232">
        <f>tkbieu!M12</f>
        <v>0</v>
      </c>
      <c r="T24" s="232">
        <f>tkbieu!M26</f>
        <v>0</v>
      </c>
      <c r="U24" s="232">
        <f>tkbieu!M40</f>
        <v>0</v>
      </c>
      <c r="V24" s="232">
        <f>tkbieu!M54</f>
        <v>0</v>
      </c>
      <c r="W24" s="341">
        <f>tkbieu!M68</f>
        <v>0</v>
      </c>
      <c r="X24" s="372">
        <f>tkbieu!M82</f>
        <v>0</v>
      </c>
    </row>
    <row r="25" spans="1:24" ht="18" customHeight="1" thickBot="1">
      <c r="A25" s="1093"/>
      <c r="B25" s="781">
        <v>2</v>
      </c>
      <c r="C25" s="782" t="s">
        <v>1051</v>
      </c>
      <c r="D25" s="234">
        <f>tkbieu!N13</f>
        <v>0</v>
      </c>
      <c r="E25" s="234">
        <f>tkbieu!N27</f>
        <v>0</v>
      </c>
      <c r="F25" s="234">
        <f>tkbieu!N41</f>
        <v>0</v>
      </c>
      <c r="G25" s="234">
        <f>tkbieu!N55</f>
        <v>0</v>
      </c>
      <c r="H25" s="287">
        <f>tkbieu!N69</f>
        <v>0</v>
      </c>
      <c r="I25" s="280">
        <f>tkbieu!N83</f>
        <v>0</v>
      </c>
      <c r="J25" s="801"/>
      <c r="K25" s="774"/>
      <c r="L25" s="774"/>
      <c r="M25" s="774"/>
      <c r="N25" s="774"/>
      <c r="O25" s="774"/>
      <c r="P25" s="1093"/>
      <c r="Q25" s="781">
        <v>2</v>
      </c>
      <c r="R25" s="782" t="s">
        <v>1051</v>
      </c>
      <c r="S25" s="234">
        <f>tkbieu!M13</f>
        <v>0</v>
      </c>
      <c r="T25" s="234">
        <f>tkbieu!M27</f>
        <v>0</v>
      </c>
      <c r="U25" s="234">
        <f>tkbieu!M41</f>
        <v>0</v>
      </c>
      <c r="V25" s="234">
        <f>tkbieu!M55</f>
        <v>0</v>
      </c>
      <c r="W25" s="287">
        <f>tkbieu!M69</f>
        <v>0</v>
      </c>
      <c r="X25" s="280">
        <f>tkbieu!M83</f>
        <v>0</v>
      </c>
    </row>
    <row r="26" spans="1:24" ht="18" customHeight="1" thickTop="1">
      <c r="A26" s="1093"/>
      <c r="B26" s="783">
        <v>3</v>
      </c>
      <c r="C26" s="784" t="s">
        <v>1052</v>
      </c>
      <c r="D26" s="234">
        <f>tkbieu!N14</f>
        <v>0</v>
      </c>
      <c r="E26" s="234">
        <f>tkbieu!N28</f>
        <v>0</v>
      </c>
      <c r="F26" s="234">
        <f>tkbieu!N42</f>
        <v>0</v>
      </c>
      <c r="G26" s="234">
        <f>tkbieu!N56</f>
        <v>0</v>
      </c>
      <c r="H26" s="287">
        <f>tkbieu!N70</f>
        <v>0</v>
      </c>
      <c r="I26" s="280">
        <f>tkbieu!N84</f>
        <v>0</v>
      </c>
      <c r="J26" s="801"/>
      <c r="K26" s="774"/>
      <c r="L26" s="774"/>
      <c r="M26" s="774"/>
      <c r="N26" s="774"/>
      <c r="O26" s="774"/>
      <c r="P26" s="1093"/>
      <c r="Q26" s="783">
        <v>3</v>
      </c>
      <c r="R26" s="784" t="s">
        <v>1052</v>
      </c>
      <c r="S26" s="234">
        <f>tkbieu!M14</f>
        <v>0</v>
      </c>
      <c r="T26" s="234">
        <f>tkbieu!M28</f>
        <v>0</v>
      </c>
      <c r="U26" s="234">
        <f>tkbieu!M42</f>
        <v>0</v>
      </c>
      <c r="V26" s="234">
        <f>tkbieu!M56</f>
        <v>0</v>
      </c>
      <c r="W26" s="287">
        <f>tkbieu!M70</f>
        <v>0</v>
      </c>
      <c r="X26" s="280">
        <f>tkbieu!M84</f>
        <v>0</v>
      </c>
    </row>
    <row r="27" spans="1:24" ht="18" customHeight="1">
      <c r="A27" s="1093"/>
      <c r="B27" s="785">
        <v>4</v>
      </c>
      <c r="C27" s="786" t="s">
        <v>1053</v>
      </c>
      <c r="D27" s="262">
        <f>tkbieu!N15</f>
        <v>0</v>
      </c>
      <c r="E27" s="262">
        <f>tkbieu!N29</f>
        <v>0</v>
      </c>
      <c r="F27" s="262">
        <f>tkbieu!N43</f>
        <v>0</v>
      </c>
      <c r="G27" s="262">
        <f>tkbieu!N57</f>
        <v>0</v>
      </c>
      <c r="H27" s="303">
        <f>tkbieu!N71</f>
        <v>0</v>
      </c>
      <c r="I27" s="263">
        <f>tkbieu!N85</f>
        <v>0</v>
      </c>
      <c r="J27" s="801"/>
      <c r="K27" s="774"/>
      <c r="L27" s="774"/>
      <c r="M27" s="774"/>
      <c r="N27" s="774"/>
      <c r="O27" s="774"/>
      <c r="P27" s="1093"/>
      <c r="Q27" s="785">
        <v>4</v>
      </c>
      <c r="R27" s="786" t="s">
        <v>1053</v>
      </c>
      <c r="S27" s="262">
        <f>tkbieu!M15</f>
        <v>0</v>
      </c>
      <c r="T27" s="262">
        <f>tkbieu!M29</f>
        <v>0</v>
      </c>
      <c r="U27" s="262">
        <f>tkbieu!M43</f>
        <v>0</v>
      </c>
      <c r="V27" s="262">
        <f>tkbieu!M57</f>
        <v>0</v>
      </c>
      <c r="W27" s="303">
        <f>tkbieu!M71</f>
        <v>0</v>
      </c>
      <c r="X27" s="263">
        <f>tkbieu!M85</f>
        <v>0</v>
      </c>
    </row>
    <row r="28" spans="1:24" ht="18" customHeight="1">
      <c r="A28" s="1093"/>
      <c r="B28" s="787">
        <v>5</v>
      </c>
      <c r="C28" s="788" t="s">
        <v>1054</v>
      </c>
      <c r="D28" s="236">
        <f>tkbieu!N16</f>
        <v>0</v>
      </c>
      <c r="E28" s="236">
        <f>tkbieu!N30</f>
        <v>0</v>
      </c>
      <c r="F28" s="236">
        <f>tkbieu!N44</f>
        <v>0</v>
      </c>
      <c r="G28" s="236">
        <f>tkbieu!N58</f>
        <v>0</v>
      </c>
      <c r="H28" s="336">
        <f>tkbieu!N72</f>
        <v>0</v>
      </c>
      <c r="I28" s="281">
        <f>tkbieu!N86</f>
        <v>0</v>
      </c>
      <c r="J28" s="801"/>
      <c r="K28" s="774"/>
      <c r="L28" s="774"/>
      <c r="M28" s="774"/>
      <c r="N28" s="774"/>
      <c r="O28" s="774"/>
      <c r="P28" s="1093"/>
      <c r="Q28" s="787">
        <v>5</v>
      </c>
      <c r="R28" s="788" t="s">
        <v>1054</v>
      </c>
      <c r="S28" s="236">
        <f>tkbieu!M16</f>
        <v>0</v>
      </c>
      <c r="T28" s="236">
        <f>tkbieu!M30</f>
        <v>0</v>
      </c>
      <c r="U28" s="236">
        <f>tkbieu!M44</f>
        <v>0</v>
      </c>
      <c r="V28" s="236">
        <f>tkbieu!M58</f>
        <v>0</v>
      </c>
      <c r="W28" s="336">
        <f>tkbieu!M72</f>
        <v>0</v>
      </c>
      <c r="X28" s="281">
        <f>tkbieu!M86</f>
        <v>0</v>
      </c>
    </row>
    <row r="29" spans="1:24" ht="18" customHeight="1" thickBot="1">
      <c r="A29" s="1094"/>
      <c r="B29" s="472"/>
      <c r="C29" s="473"/>
      <c r="D29" s="439"/>
      <c r="E29" s="249"/>
      <c r="F29" s="249"/>
      <c r="G29" s="249"/>
      <c r="H29" s="249"/>
      <c r="I29" s="373"/>
      <c r="J29" s="801"/>
      <c r="K29" s="774"/>
      <c r="L29" s="774"/>
      <c r="M29" s="774"/>
      <c r="N29" s="774"/>
      <c r="O29" s="774"/>
      <c r="P29" s="1094"/>
      <c r="Q29" s="472"/>
      <c r="R29" s="473"/>
      <c r="S29" s="439"/>
      <c r="T29" s="249"/>
      <c r="U29" s="249"/>
      <c r="V29" s="249"/>
      <c r="W29" s="249"/>
      <c r="X29" s="373"/>
    </row>
    <row r="30" spans="1:24" ht="18" customHeight="1" thickTop="1">
      <c r="A30" s="1095" t="s">
        <v>15</v>
      </c>
      <c r="B30" s="783">
        <v>6</v>
      </c>
      <c r="C30" s="784" t="s">
        <v>1055</v>
      </c>
      <c r="D30" s="233">
        <f>tkbieu!N19</f>
        <v>0</v>
      </c>
      <c r="E30" s="233">
        <f>tkbieu!N33</f>
        <v>0</v>
      </c>
      <c r="F30" s="233">
        <f>tkbieu!N47</f>
        <v>0</v>
      </c>
      <c r="G30" s="233">
        <f>tkbieu!N61</f>
        <v>0</v>
      </c>
      <c r="H30" s="233">
        <f>tkbieu!N75</f>
        <v>0</v>
      </c>
      <c r="I30" s="279">
        <f>tkbieu!N89</f>
        <v>0</v>
      </c>
      <c r="J30" s="801"/>
      <c r="K30" s="774"/>
      <c r="L30" s="774"/>
      <c r="M30" s="774"/>
      <c r="N30" s="774"/>
      <c r="O30" s="774"/>
      <c r="P30" s="1095" t="s">
        <v>15</v>
      </c>
      <c r="Q30" s="783">
        <v>6</v>
      </c>
      <c r="R30" s="784" t="s">
        <v>1055</v>
      </c>
      <c r="S30" s="233">
        <f>tkbieu!M19</f>
        <v>0</v>
      </c>
      <c r="T30" s="233">
        <f>tkbieu!M33</f>
        <v>0</v>
      </c>
      <c r="U30" s="233">
        <f>tkbieu!M47</f>
        <v>0</v>
      </c>
      <c r="V30" s="233">
        <f>tkbieu!M61</f>
        <v>0</v>
      </c>
      <c r="W30" s="233">
        <f>tkbieu!M75</f>
        <v>0</v>
      </c>
      <c r="X30" s="279">
        <f>tkbieu!M89</f>
        <v>0</v>
      </c>
    </row>
    <row r="31" spans="1:24" ht="18" customHeight="1" thickBot="1">
      <c r="A31" s="1093"/>
      <c r="B31" s="781">
        <v>7</v>
      </c>
      <c r="C31" s="786" t="s">
        <v>1056</v>
      </c>
      <c r="D31" s="234">
        <f>tkbieu!N20</f>
        <v>0</v>
      </c>
      <c r="E31" s="234">
        <f>tkbieu!N34</f>
        <v>0</v>
      </c>
      <c r="F31" s="234">
        <f>tkbieu!N48</f>
        <v>0</v>
      </c>
      <c r="G31" s="234">
        <f>tkbieu!N62</f>
        <v>0</v>
      </c>
      <c r="H31" s="234">
        <f>tkbieu!N76</f>
        <v>0</v>
      </c>
      <c r="I31" s="280">
        <f>tkbieu!N90</f>
        <v>0</v>
      </c>
      <c r="J31" s="801"/>
      <c r="K31" s="774"/>
      <c r="L31" s="774"/>
      <c r="M31" s="774"/>
      <c r="N31" s="774"/>
      <c r="O31" s="774"/>
      <c r="P31" s="1093"/>
      <c r="Q31" s="781">
        <v>7</v>
      </c>
      <c r="R31" s="786" t="s">
        <v>1056</v>
      </c>
      <c r="S31" s="234">
        <f>tkbieu!M20</f>
        <v>0</v>
      </c>
      <c r="T31" s="234">
        <f>tkbieu!M34</f>
        <v>0</v>
      </c>
      <c r="U31" s="234">
        <f>tkbieu!M48</f>
        <v>0</v>
      </c>
      <c r="V31" s="234">
        <f>tkbieu!M62</f>
        <v>0</v>
      </c>
      <c r="W31" s="234">
        <f>tkbieu!M76</f>
        <v>0</v>
      </c>
      <c r="X31" s="280">
        <f>tkbieu!M90</f>
        <v>0</v>
      </c>
    </row>
    <row r="32" spans="1:24" ht="18" customHeight="1" thickTop="1">
      <c r="A32" s="1093"/>
      <c r="B32" s="783">
        <v>8</v>
      </c>
      <c r="C32" s="784" t="s">
        <v>1057</v>
      </c>
      <c r="D32" s="234">
        <f>tkbieu!N21</f>
        <v>0</v>
      </c>
      <c r="E32" s="234">
        <f>tkbieu!N35</f>
        <v>0</v>
      </c>
      <c r="F32" s="234">
        <f>tkbieu!N49</f>
        <v>0</v>
      </c>
      <c r="G32" s="234">
        <f>tkbieu!N63</f>
        <v>0</v>
      </c>
      <c r="H32" s="234">
        <f>tkbieu!N77</f>
        <v>0</v>
      </c>
      <c r="I32" s="280">
        <f>tkbieu!N91</f>
        <v>0</v>
      </c>
      <c r="J32" s="801"/>
      <c r="K32" s="774"/>
      <c r="L32" s="774"/>
      <c r="M32" s="774"/>
      <c r="N32" s="774"/>
      <c r="O32" s="774"/>
      <c r="P32" s="1093"/>
      <c r="Q32" s="783">
        <v>8</v>
      </c>
      <c r="R32" s="784" t="s">
        <v>1057</v>
      </c>
      <c r="S32" s="234">
        <f>tkbieu!M21</f>
        <v>0</v>
      </c>
      <c r="T32" s="234">
        <f>tkbieu!M35</f>
        <v>0</v>
      </c>
      <c r="U32" s="234">
        <f>tkbieu!M49</f>
        <v>0</v>
      </c>
      <c r="V32" s="234">
        <f>tkbieu!M63</f>
        <v>0</v>
      </c>
      <c r="W32" s="234">
        <f>tkbieu!M77</f>
        <v>0</v>
      </c>
      <c r="X32" s="280">
        <f>tkbieu!M91</f>
        <v>0</v>
      </c>
    </row>
    <row r="33" spans="1:25" ht="18" customHeight="1">
      <c r="A33" s="1093"/>
      <c r="B33" s="785">
        <v>9</v>
      </c>
      <c r="C33" s="786" t="s">
        <v>1058</v>
      </c>
      <c r="D33" s="262">
        <f>tkbieu!N22</f>
        <v>0</v>
      </c>
      <c r="E33" s="262">
        <f>tkbieu!N36</f>
        <v>0</v>
      </c>
      <c r="F33" s="262">
        <f>tkbieu!N50</f>
        <v>0</v>
      </c>
      <c r="G33" s="262">
        <f>tkbieu!N64</f>
        <v>0</v>
      </c>
      <c r="H33" s="262">
        <f>tkbieu!N78</f>
        <v>0</v>
      </c>
      <c r="I33" s="263">
        <f>tkbieu!N92</f>
        <v>0</v>
      </c>
      <c r="J33" s="801"/>
      <c r="K33" s="774"/>
      <c r="L33" s="774"/>
      <c r="M33" s="774"/>
      <c r="N33" s="774"/>
      <c r="O33" s="774"/>
      <c r="P33" s="1093"/>
      <c r="Q33" s="785">
        <v>9</v>
      </c>
      <c r="R33" s="786" t="s">
        <v>1058</v>
      </c>
      <c r="S33" s="262">
        <f>tkbieu!M22</f>
        <v>0</v>
      </c>
      <c r="T33" s="262">
        <f>tkbieu!M36</f>
        <v>0</v>
      </c>
      <c r="U33" s="262">
        <f>tkbieu!M50</f>
        <v>0</v>
      </c>
      <c r="V33" s="262">
        <f>tkbieu!M64</f>
        <v>0</v>
      </c>
      <c r="W33" s="262">
        <f>tkbieu!M78</f>
        <v>0</v>
      </c>
      <c r="X33" s="263">
        <f>tkbieu!M92</f>
        <v>0</v>
      </c>
    </row>
    <row r="34" spans="1:25" ht="18" customHeight="1">
      <c r="A34" s="1093"/>
      <c r="B34" s="787">
        <v>10</v>
      </c>
      <c r="C34" s="788" t="s">
        <v>1074</v>
      </c>
      <c r="D34" s="236">
        <f>tkbieu!N23</f>
        <v>0</v>
      </c>
      <c r="E34" s="236">
        <f>tkbieu!N37</f>
        <v>0</v>
      </c>
      <c r="F34" s="236">
        <f>tkbieu!N51</f>
        <v>0</v>
      </c>
      <c r="G34" s="236">
        <f>tkbieu!N65</f>
        <v>0</v>
      </c>
      <c r="H34" s="236">
        <f>tkbieu!N79</f>
        <v>0</v>
      </c>
      <c r="I34" s="281">
        <f>tkbieu!N93</f>
        <v>0</v>
      </c>
      <c r="J34" s="801"/>
      <c r="K34" s="774"/>
      <c r="L34" s="774"/>
      <c r="M34" s="774"/>
      <c r="N34" s="774"/>
      <c r="O34" s="774"/>
      <c r="P34" s="1093"/>
      <c r="Q34" s="787">
        <v>10</v>
      </c>
      <c r="R34" s="788" t="s">
        <v>1074</v>
      </c>
      <c r="S34" s="236">
        <f>tkbieu!M23</f>
        <v>0</v>
      </c>
      <c r="T34" s="236">
        <f>tkbieu!M37</f>
        <v>0</v>
      </c>
      <c r="U34" s="236">
        <f>tkbieu!M51</f>
        <v>0</v>
      </c>
      <c r="V34" s="236">
        <f>tkbieu!M65</f>
        <v>0</v>
      </c>
      <c r="W34" s="236">
        <f>tkbieu!M79</f>
        <v>0</v>
      </c>
      <c r="X34" s="281">
        <f>tkbieu!M93</f>
        <v>0</v>
      </c>
    </row>
    <row r="35" spans="1:25" ht="18" customHeight="1" thickBot="1">
      <c r="A35" s="1096"/>
      <c r="B35" s="474"/>
      <c r="C35" s="475"/>
      <c r="D35" s="74"/>
      <c r="E35" s="74"/>
      <c r="F35" s="74"/>
      <c r="G35" s="20"/>
      <c r="H35" s="74"/>
      <c r="I35" s="744"/>
      <c r="J35" s="801"/>
      <c r="K35" s="774"/>
      <c r="L35" s="774"/>
      <c r="M35" s="774"/>
      <c r="N35" s="774"/>
      <c r="O35" s="774"/>
      <c r="P35" s="1096"/>
      <c r="Q35" s="474"/>
      <c r="R35" s="475"/>
      <c r="S35" s="74"/>
      <c r="T35" s="74"/>
      <c r="U35" s="74"/>
      <c r="V35" s="20"/>
      <c r="W35" s="74"/>
      <c r="X35" s="744"/>
    </row>
    <row r="36" spans="1:25" ht="18" customHeight="1">
      <c r="A36" s="1"/>
      <c r="B36" s="2"/>
      <c r="C36" s="3"/>
      <c r="D36" s="10"/>
      <c r="E36" s="10"/>
      <c r="F36" s="10"/>
      <c r="G36" s="10"/>
      <c r="H36" s="10"/>
      <c r="I36" s="10"/>
      <c r="J36" s="885"/>
      <c r="K36" s="10"/>
      <c r="L36" s="10"/>
    </row>
    <row r="37" spans="1:25" s="123" customFormat="1" ht="21" customHeight="1">
      <c r="A37" s="1086" t="str">
        <f>A20</f>
        <v>ÁP DỤNG TỪ NGÀY 05/08/2019</v>
      </c>
      <c r="B37" s="1086"/>
      <c r="C37" s="1086"/>
      <c r="D37" s="1086"/>
      <c r="E37" s="1086"/>
      <c r="F37" s="1086"/>
      <c r="G37" s="1086"/>
      <c r="H37" s="1086"/>
      <c r="I37" s="1086"/>
      <c r="P37" s="1108" t="str">
        <f>A37</f>
        <v>ÁP DỤNG TỪ NGÀY 05/08/2019</v>
      </c>
      <c r="Q37" s="1108"/>
      <c r="R37" s="1108"/>
      <c r="S37" s="1108"/>
      <c r="T37" s="1108"/>
      <c r="U37" s="1108"/>
      <c r="V37" s="1108"/>
      <c r="W37" s="1108"/>
      <c r="X37" s="1108"/>
    </row>
    <row r="38" spans="1:25" ht="17.25" customHeight="1">
      <c r="A38" s="1087"/>
      <c r="B38" s="1087"/>
      <c r="C38" s="1087"/>
      <c r="D38" s="1087"/>
      <c r="E38" s="1087"/>
      <c r="F38" s="1087"/>
      <c r="G38" s="1087"/>
      <c r="H38" s="1087"/>
      <c r="I38" s="1087"/>
      <c r="J38"/>
      <c r="P38" s="1106"/>
      <c r="Q38" s="1106"/>
      <c r="R38" s="1106"/>
      <c r="S38" s="1106"/>
      <c r="T38" s="1106"/>
      <c r="U38" s="1106"/>
      <c r="V38" s="1106"/>
      <c r="W38" s="1106"/>
      <c r="X38" s="1106"/>
    </row>
    <row r="39" spans="1:25" ht="18" customHeight="1" thickBot="1">
      <c r="A39" s="1089" t="s">
        <v>3</v>
      </c>
      <c r="B39" s="1089"/>
      <c r="C39" s="480" t="str">
        <f>tkbieu!O10</f>
        <v>C17CK1</v>
      </c>
      <c r="D39" s="481"/>
      <c r="E39" s="28" t="s">
        <v>4</v>
      </c>
      <c r="F39" s="15" t="str">
        <f>tkbieu!O9</f>
        <v>T. TRƯƠNG</v>
      </c>
      <c r="G39" s="75"/>
      <c r="H39" s="1090" t="s">
        <v>1277</v>
      </c>
      <c r="I39" s="1090"/>
      <c r="J39"/>
      <c r="P39" s="1089" t="s">
        <v>3</v>
      </c>
      <c r="Q39" s="1089"/>
      <c r="R39" s="480" t="str">
        <f>tkbieu!P10</f>
        <v>C17CK2</v>
      </c>
      <c r="S39" s="481"/>
      <c r="T39" s="12" t="s">
        <v>4</v>
      </c>
      <c r="U39" s="15" t="str">
        <f>tkbieu!P9</f>
        <v>T. T. HẢI</v>
      </c>
      <c r="V39" s="75"/>
      <c r="W39" s="1090" t="s">
        <v>1129</v>
      </c>
      <c r="X39" s="1090"/>
      <c r="Y39" s="14"/>
    </row>
    <row r="40" spans="1:25" s="404" customFormat="1" ht="18" customHeight="1">
      <c r="A40" s="446" t="s">
        <v>5</v>
      </c>
      <c r="B40" s="447" t="s">
        <v>6</v>
      </c>
      <c r="C40" s="447" t="s">
        <v>7</v>
      </c>
      <c r="D40" s="448" t="s">
        <v>8</v>
      </c>
      <c r="E40" s="448" t="s">
        <v>9</v>
      </c>
      <c r="F40" s="448" t="s">
        <v>10</v>
      </c>
      <c r="G40" s="448" t="s">
        <v>11</v>
      </c>
      <c r="H40" s="448" t="s">
        <v>12</v>
      </c>
      <c r="I40" s="515" t="s">
        <v>13</v>
      </c>
      <c r="J40" s="406" t="s">
        <v>920</v>
      </c>
      <c r="P40" s="446" t="s">
        <v>5</v>
      </c>
      <c r="Q40" s="447" t="s">
        <v>6</v>
      </c>
      <c r="R40" s="447" t="s">
        <v>7</v>
      </c>
      <c r="S40" s="448" t="s">
        <v>8</v>
      </c>
      <c r="T40" s="448" t="s">
        <v>9</v>
      </c>
      <c r="U40" s="448" t="s">
        <v>10</v>
      </c>
      <c r="V40" s="448" t="s">
        <v>11</v>
      </c>
      <c r="W40" s="448" t="s">
        <v>12</v>
      </c>
      <c r="X40" s="515" t="s">
        <v>13</v>
      </c>
      <c r="Y40" s="406" t="s">
        <v>920</v>
      </c>
    </row>
    <row r="41" spans="1:25" ht="18" customHeight="1">
      <c r="A41" s="1102" t="s">
        <v>14</v>
      </c>
      <c r="B41" s="455">
        <v>1</v>
      </c>
      <c r="C41" s="450" t="s">
        <v>1050</v>
      </c>
      <c r="D41" s="232">
        <f>tkbieu!O12</f>
        <v>0</v>
      </c>
      <c r="E41" s="232">
        <f>tkbieu!O26</f>
        <v>0</v>
      </c>
      <c r="F41" s="232">
        <f>tkbieu!O40</f>
        <v>0</v>
      </c>
      <c r="G41" s="232">
        <f>tkbieu!O54</f>
        <v>0</v>
      </c>
      <c r="H41" s="232">
        <f>tkbieu!O68</f>
        <v>0</v>
      </c>
      <c r="I41" s="372">
        <f>tkbieu!O82</f>
        <v>0</v>
      </c>
      <c r="J41" s="16">
        <f>tkbieu!O96</f>
        <v>0</v>
      </c>
      <c r="P41" s="1104" t="s">
        <v>14</v>
      </c>
      <c r="Q41" s="449">
        <v>1</v>
      </c>
      <c r="R41" s="450" t="s">
        <v>1050</v>
      </c>
      <c r="S41" s="232">
        <f>tkbieu!P12</f>
        <v>0</v>
      </c>
      <c r="T41" s="232">
        <f>tkbieu!P26</f>
        <v>0</v>
      </c>
      <c r="U41" s="232">
        <f>tkbieu!P40</f>
        <v>0</v>
      </c>
      <c r="V41" s="232">
        <f>tkbieu!P54</f>
        <v>0</v>
      </c>
      <c r="W41" s="232">
        <f>tkbieu!P68</f>
        <v>0</v>
      </c>
      <c r="X41" s="372">
        <f>tkbieu!P82</f>
        <v>0</v>
      </c>
      <c r="Y41" s="16">
        <f>tkbieu!P96</f>
        <v>0</v>
      </c>
    </row>
    <row r="42" spans="1:25" ht="18" customHeight="1" thickBot="1">
      <c r="A42" s="1102"/>
      <c r="B42" s="451">
        <v>2</v>
      </c>
      <c r="C42" s="452" t="s">
        <v>1051</v>
      </c>
      <c r="D42" s="234">
        <f>tkbieu!O13</f>
        <v>0</v>
      </c>
      <c r="E42" s="234">
        <f>tkbieu!O27</f>
        <v>0</v>
      </c>
      <c r="F42" s="234">
        <f>tkbieu!O41</f>
        <v>0</v>
      </c>
      <c r="G42" s="234">
        <f>tkbieu!O55</f>
        <v>0</v>
      </c>
      <c r="H42" s="234">
        <f>tkbieu!O69</f>
        <v>0</v>
      </c>
      <c r="I42" s="280">
        <f>tkbieu!O83</f>
        <v>0</v>
      </c>
      <c r="J42" s="16">
        <f>tkbieu!O97</f>
        <v>0</v>
      </c>
      <c r="P42" s="1102"/>
      <c r="Q42" s="451">
        <v>2</v>
      </c>
      <c r="R42" s="452" t="s">
        <v>1051</v>
      </c>
      <c r="S42" s="234">
        <f>tkbieu!P13</f>
        <v>0</v>
      </c>
      <c r="T42" s="234">
        <f>tkbieu!P27</f>
        <v>0</v>
      </c>
      <c r="U42" s="234">
        <f>tkbieu!P41</f>
        <v>0</v>
      </c>
      <c r="V42" s="234">
        <f>tkbieu!P55</f>
        <v>0</v>
      </c>
      <c r="W42" s="234">
        <f>tkbieu!P69</f>
        <v>0</v>
      </c>
      <c r="X42" s="280">
        <f>tkbieu!P83</f>
        <v>0</v>
      </c>
      <c r="Y42" s="16">
        <f>tkbieu!P97</f>
        <v>0</v>
      </c>
    </row>
    <row r="43" spans="1:25" ht="18" customHeight="1" thickTop="1">
      <c r="A43" s="1102"/>
      <c r="B43" s="453">
        <v>3</v>
      </c>
      <c r="C43" s="454" t="s">
        <v>1052</v>
      </c>
      <c r="D43" s="234">
        <f>tkbieu!O14</f>
        <v>0</v>
      </c>
      <c r="E43" s="234">
        <f>tkbieu!O28</f>
        <v>0</v>
      </c>
      <c r="F43" s="234">
        <f>tkbieu!O42</f>
        <v>0</v>
      </c>
      <c r="G43" s="234">
        <f>tkbieu!O56</f>
        <v>0</v>
      </c>
      <c r="H43" s="234">
        <f>tkbieu!O70</f>
        <v>0</v>
      </c>
      <c r="I43" s="280">
        <f>tkbieu!O84</f>
        <v>0</v>
      </c>
      <c r="J43" s="16">
        <f>tkbieu!O98</f>
        <v>0</v>
      </c>
      <c r="P43" s="1102"/>
      <c r="Q43" s="453">
        <v>3</v>
      </c>
      <c r="R43" s="454" t="s">
        <v>1052</v>
      </c>
      <c r="S43" s="234">
        <f>tkbieu!P14</f>
        <v>0</v>
      </c>
      <c r="T43" s="234">
        <f>tkbieu!P28</f>
        <v>0</v>
      </c>
      <c r="U43" s="234">
        <f>tkbieu!P42</f>
        <v>0</v>
      </c>
      <c r="V43" s="234">
        <f>tkbieu!P56</f>
        <v>0</v>
      </c>
      <c r="W43" s="234">
        <f>tkbieu!P70</f>
        <v>0</v>
      </c>
      <c r="X43" s="280">
        <f>tkbieu!P84</f>
        <v>0</v>
      </c>
      <c r="Y43" s="16">
        <f>tkbieu!P98</f>
        <v>0</v>
      </c>
    </row>
    <row r="44" spans="1:25" ht="18" customHeight="1">
      <c r="A44" s="1102"/>
      <c r="B44" s="455">
        <v>4</v>
      </c>
      <c r="C44" s="456" t="s">
        <v>1053</v>
      </c>
      <c r="D44" s="262">
        <f>tkbieu!O15</f>
        <v>0</v>
      </c>
      <c r="E44" s="262">
        <f>tkbieu!O29</f>
        <v>0</v>
      </c>
      <c r="F44" s="262">
        <f>tkbieu!O43</f>
        <v>0</v>
      </c>
      <c r="G44" s="262">
        <f>tkbieu!O57</f>
        <v>0</v>
      </c>
      <c r="H44" s="262">
        <f>tkbieu!O71</f>
        <v>0</v>
      </c>
      <c r="I44" s="263">
        <f>tkbieu!O85</f>
        <v>0</v>
      </c>
      <c r="J44" s="16">
        <f>tkbieu!O99</f>
        <v>0</v>
      </c>
      <c r="P44" s="1102"/>
      <c r="Q44" s="455">
        <v>4</v>
      </c>
      <c r="R44" s="456" t="s">
        <v>1053</v>
      </c>
      <c r="S44" s="262">
        <f>tkbieu!P15</f>
        <v>0</v>
      </c>
      <c r="T44" s="262">
        <f>tkbieu!P29</f>
        <v>0</v>
      </c>
      <c r="U44" s="262">
        <f>tkbieu!P43</f>
        <v>0</v>
      </c>
      <c r="V44" s="262">
        <f>tkbieu!P57</f>
        <v>0</v>
      </c>
      <c r="W44" s="262">
        <f>tkbieu!P71</f>
        <v>0</v>
      </c>
      <c r="X44" s="263">
        <f>tkbieu!P85</f>
        <v>0</v>
      </c>
      <c r="Y44" s="16">
        <f>tkbieu!P99</f>
        <v>0</v>
      </c>
    </row>
    <row r="45" spans="1:25" ht="18" customHeight="1">
      <c r="A45" s="1102"/>
      <c r="B45" s="457">
        <v>5</v>
      </c>
      <c r="C45" s="458" t="s">
        <v>1054</v>
      </c>
      <c r="D45" s="236">
        <f>tkbieu!O16</f>
        <v>0</v>
      </c>
      <c r="E45" s="236">
        <f>tkbieu!O30</f>
        <v>0</v>
      </c>
      <c r="F45" s="236">
        <f>tkbieu!O44</f>
        <v>0</v>
      </c>
      <c r="G45" s="236">
        <f>tkbieu!O58</f>
        <v>0</v>
      </c>
      <c r="H45" s="236">
        <f>tkbieu!O72</f>
        <v>0</v>
      </c>
      <c r="I45" s="281">
        <f>tkbieu!O86</f>
        <v>0</v>
      </c>
      <c r="J45" s="16">
        <f>tkbieu!O100</f>
        <v>0</v>
      </c>
      <c r="P45" s="1102"/>
      <c r="Q45" s="457">
        <v>5</v>
      </c>
      <c r="R45" s="458" t="s">
        <v>1054</v>
      </c>
      <c r="S45" s="236">
        <f>tkbieu!P16</f>
        <v>0</v>
      </c>
      <c r="T45" s="236">
        <f>tkbieu!P30</f>
        <v>0</v>
      </c>
      <c r="U45" s="236">
        <f>tkbieu!P44</f>
        <v>0</v>
      </c>
      <c r="V45" s="236">
        <f>tkbieu!P58</f>
        <v>0</v>
      </c>
      <c r="W45" s="236">
        <f>tkbieu!P72</f>
        <v>0</v>
      </c>
      <c r="X45" s="281">
        <f>tkbieu!P86</f>
        <v>0</v>
      </c>
      <c r="Y45" s="16">
        <f>tkbieu!P100</f>
        <v>0</v>
      </c>
    </row>
    <row r="46" spans="1:25" ht="18" customHeight="1" thickBot="1">
      <c r="A46" s="1105"/>
      <c r="B46" s="368"/>
      <c r="C46" s="369"/>
      <c r="D46" s="249"/>
      <c r="E46" s="249"/>
      <c r="F46" s="249"/>
      <c r="G46" s="249"/>
      <c r="H46" s="249"/>
      <c r="I46" s="373"/>
      <c r="J46" s="16"/>
      <c r="P46" s="1105"/>
      <c r="Q46" s="368"/>
      <c r="R46" s="369"/>
      <c r="S46" s="249"/>
      <c r="T46" s="249"/>
      <c r="U46" s="234"/>
      <c r="V46" s="249"/>
      <c r="W46" s="249"/>
      <c r="X46" s="373"/>
      <c r="Y46" s="16"/>
    </row>
    <row r="47" spans="1:25" ht="18" customHeight="1" thickTop="1">
      <c r="A47" s="1102" t="s">
        <v>15</v>
      </c>
      <c r="B47" s="455">
        <v>6</v>
      </c>
      <c r="C47" s="454" t="s">
        <v>1055</v>
      </c>
      <c r="D47" s="233">
        <f>tkbieu!O19</f>
        <v>0</v>
      </c>
      <c r="E47" s="233">
        <f>tkbieu!O33</f>
        <v>0</v>
      </c>
      <c r="F47" s="233">
        <f>tkbieu!O47</f>
        <v>0</v>
      </c>
      <c r="G47" s="233">
        <f>tkbieu!O61</f>
        <v>0</v>
      </c>
      <c r="H47" s="233">
        <f>tkbieu!O75</f>
        <v>0</v>
      </c>
      <c r="I47" s="279">
        <f>tkbieu!O89</f>
        <v>0</v>
      </c>
      <c r="J47" s="16">
        <f>tkbieu!O103</f>
        <v>0</v>
      </c>
      <c r="P47" s="1110" t="s">
        <v>15</v>
      </c>
      <c r="Q47" s="453">
        <v>6</v>
      </c>
      <c r="R47" s="454" t="s">
        <v>1055</v>
      </c>
      <c r="S47" s="233">
        <f>tkbieu!P19</f>
        <v>0</v>
      </c>
      <c r="T47" s="233">
        <f>tkbieu!P33</f>
        <v>0</v>
      </c>
      <c r="U47" s="233">
        <f>tkbieu!P47</f>
        <v>0</v>
      </c>
      <c r="V47" s="234">
        <f>tkbieu!P61</f>
        <v>0</v>
      </c>
      <c r="W47" s="234">
        <f>tkbieu!P75</f>
        <v>0</v>
      </c>
      <c r="X47" s="280">
        <f>tkbieu!P89</f>
        <v>0</v>
      </c>
      <c r="Y47" s="118"/>
    </row>
    <row r="48" spans="1:25" ht="18" customHeight="1" thickBot="1">
      <c r="A48" s="1102"/>
      <c r="B48" s="451">
        <v>7</v>
      </c>
      <c r="C48" s="456" t="s">
        <v>1056</v>
      </c>
      <c r="D48" s="234">
        <f>tkbieu!O20</f>
        <v>0</v>
      </c>
      <c r="E48" s="234">
        <f>tkbieu!O34</f>
        <v>0</v>
      </c>
      <c r="F48" s="234">
        <f>tkbieu!O48</f>
        <v>0</v>
      </c>
      <c r="G48" s="234">
        <f>tkbieu!O62</f>
        <v>0</v>
      </c>
      <c r="H48" s="234">
        <f>tkbieu!O76</f>
        <v>0</v>
      </c>
      <c r="I48" s="280">
        <f>tkbieu!O90</f>
        <v>0</v>
      </c>
      <c r="J48" s="16">
        <f>tkbieu!O104</f>
        <v>0</v>
      </c>
      <c r="P48" s="1102"/>
      <c r="Q48" s="451">
        <v>7</v>
      </c>
      <c r="R48" s="456" t="s">
        <v>1056</v>
      </c>
      <c r="S48" s="234">
        <f>tkbieu!P20</f>
        <v>0</v>
      </c>
      <c r="T48" s="234">
        <f>tkbieu!P34</f>
        <v>0</v>
      </c>
      <c r="U48" s="234">
        <f>tkbieu!P48</f>
        <v>0</v>
      </c>
      <c r="V48" s="234">
        <f>tkbieu!P62</f>
        <v>0</v>
      </c>
      <c r="W48" s="234">
        <f>tkbieu!P76</f>
        <v>0</v>
      </c>
      <c r="X48" s="280">
        <f>tkbieu!P90</f>
        <v>0</v>
      </c>
      <c r="Y48" s="118"/>
    </row>
    <row r="49" spans="1:25" ht="18" customHeight="1" thickTop="1">
      <c r="A49" s="1102"/>
      <c r="B49" s="453">
        <v>8</v>
      </c>
      <c r="C49" s="454" t="s">
        <v>1057</v>
      </c>
      <c r="D49" s="234">
        <f>tkbieu!O21</f>
        <v>0</v>
      </c>
      <c r="E49" s="234">
        <f>tkbieu!O35</f>
        <v>0</v>
      </c>
      <c r="F49" s="234">
        <f>tkbieu!O49</f>
        <v>0</v>
      </c>
      <c r="G49" s="234">
        <f>tkbieu!O63</f>
        <v>0</v>
      </c>
      <c r="H49" s="234">
        <f>tkbieu!O77</f>
        <v>0</v>
      </c>
      <c r="I49" s="280">
        <f>tkbieu!O91</f>
        <v>0</v>
      </c>
      <c r="J49" s="16">
        <f>tkbieu!O105</f>
        <v>0</v>
      </c>
      <c r="P49" s="1102"/>
      <c r="Q49" s="453">
        <v>8</v>
      </c>
      <c r="R49" s="454" t="s">
        <v>1057</v>
      </c>
      <c r="S49" s="234">
        <f>tkbieu!P21</f>
        <v>0</v>
      </c>
      <c r="T49" s="234">
        <f>tkbieu!P35</f>
        <v>0</v>
      </c>
      <c r="U49" s="234">
        <f>tkbieu!P49</f>
        <v>0</v>
      </c>
      <c r="V49" s="234">
        <f>tkbieu!P63</f>
        <v>0</v>
      </c>
      <c r="W49" s="234">
        <f>tkbieu!P77</f>
        <v>0</v>
      </c>
      <c r="X49" s="280">
        <f>tkbieu!P91</f>
        <v>0</v>
      </c>
      <c r="Y49" s="118"/>
    </row>
    <row r="50" spans="1:25" ht="18" customHeight="1">
      <c r="A50" s="1102"/>
      <c r="B50" s="455">
        <v>9</v>
      </c>
      <c r="C50" s="456" t="s">
        <v>1058</v>
      </c>
      <c r="D50" s="262">
        <f>tkbieu!O22</f>
        <v>0</v>
      </c>
      <c r="E50" s="262">
        <f>tkbieu!O36</f>
        <v>0</v>
      </c>
      <c r="F50" s="262">
        <f>tkbieu!O50</f>
        <v>0</v>
      </c>
      <c r="G50" s="262">
        <f>tkbieu!O64</f>
        <v>0</v>
      </c>
      <c r="H50" s="262">
        <f>tkbieu!O78</f>
        <v>0</v>
      </c>
      <c r="I50" s="263">
        <f>tkbieu!O92</f>
        <v>0</v>
      </c>
      <c r="J50" s="16">
        <f>tkbieu!O106</f>
        <v>0</v>
      </c>
      <c r="P50" s="1102"/>
      <c r="Q50" s="455">
        <v>9</v>
      </c>
      <c r="R50" s="456" t="s">
        <v>1058</v>
      </c>
      <c r="S50" s="262">
        <f>tkbieu!P22</f>
        <v>0</v>
      </c>
      <c r="T50" s="262">
        <f>tkbieu!P36</f>
        <v>0</v>
      </c>
      <c r="U50" s="262">
        <f>tkbieu!P50</f>
        <v>0</v>
      </c>
      <c r="V50" s="262">
        <f>tkbieu!P64</f>
        <v>0</v>
      </c>
      <c r="W50" s="262">
        <f>tkbieu!P78</f>
        <v>0</v>
      </c>
      <c r="X50" s="263">
        <f>tkbieu!P92</f>
        <v>0</v>
      </c>
      <c r="Y50" s="118"/>
    </row>
    <row r="51" spans="1:25" ht="18" customHeight="1">
      <c r="A51" s="1102"/>
      <c r="B51" s="457">
        <v>10</v>
      </c>
      <c r="C51" s="458" t="s">
        <v>1074</v>
      </c>
      <c r="D51" s="236">
        <f>tkbieu!O23</f>
        <v>0</v>
      </c>
      <c r="E51" s="236">
        <f>tkbieu!O37</f>
        <v>0</v>
      </c>
      <c r="F51" s="236">
        <f>tkbieu!O51</f>
        <v>0</v>
      </c>
      <c r="G51" s="236">
        <f>tkbieu!O65</f>
        <v>0</v>
      </c>
      <c r="H51" s="236">
        <f>tkbieu!O79</f>
        <v>0</v>
      </c>
      <c r="I51" s="281">
        <f>tkbieu!O93</f>
        <v>0</v>
      </c>
      <c r="J51" s="16">
        <f>tkbieu!O107</f>
        <v>0</v>
      </c>
      <c r="P51" s="1102"/>
      <c r="Q51" s="457">
        <v>10</v>
      </c>
      <c r="R51" s="458" t="s">
        <v>1074</v>
      </c>
      <c r="S51" s="236">
        <f>tkbieu!P23</f>
        <v>0</v>
      </c>
      <c r="T51" s="236">
        <f>tkbieu!P37</f>
        <v>0</v>
      </c>
      <c r="U51" s="236">
        <f>tkbieu!P51</f>
        <v>0</v>
      </c>
      <c r="V51" s="236">
        <f>tkbieu!P65</f>
        <v>0</v>
      </c>
      <c r="W51" s="236">
        <f>tkbieu!P79</f>
        <v>0</v>
      </c>
      <c r="X51" s="281">
        <f>tkbieu!P93</f>
        <v>0</v>
      </c>
      <c r="Y51" s="118"/>
    </row>
    <row r="52" spans="1:25" ht="18.75" customHeight="1" thickBot="1">
      <c r="A52" s="1103"/>
      <c r="B52" s="370"/>
      <c r="C52" s="371"/>
      <c r="D52" s="919"/>
      <c r="E52" s="919"/>
      <c r="F52" s="901"/>
      <c r="G52" s="919"/>
      <c r="H52" s="901"/>
      <c r="I52" s="29"/>
      <c r="J52" s="16"/>
      <c r="P52" s="1103"/>
      <c r="Q52" s="370"/>
      <c r="R52" s="371"/>
      <c r="S52" s="20"/>
      <c r="T52" s="20"/>
      <c r="U52" s="20"/>
      <c r="V52" s="20"/>
      <c r="W52" s="20"/>
      <c r="X52" s="441"/>
      <c r="Y52" s="16"/>
    </row>
    <row r="53" spans="1:25" ht="18" customHeight="1">
      <c r="A53" s="802"/>
      <c r="B53" s="2"/>
      <c r="C53" s="3"/>
      <c r="D53" s="16"/>
      <c r="E53" s="16"/>
      <c r="F53" s="16"/>
      <c r="G53" s="16"/>
      <c r="H53" s="16"/>
      <c r="I53" s="16"/>
      <c r="J53" s="407"/>
      <c r="K53" s="16"/>
      <c r="L53" s="16"/>
      <c r="M53" s="122"/>
      <c r="N53" s="122"/>
      <c r="O53" s="122"/>
      <c r="P53" s="802"/>
      <c r="Q53" s="2"/>
      <c r="R53" s="3"/>
      <c r="S53" s="16"/>
      <c r="T53" s="16"/>
      <c r="U53" s="16"/>
      <c r="V53" s="16"/>
      <c r="W53" s="16"/>
      <c r="X53" s="16"/>
      <c r="Y53" s="14"/>
    </row>
    <row r="54" spans="1:25" ht="22.5" customHeight="1">
      <c r="A54" s="1107" t="str">
        <f>P37</f>
        <v>ÁP DỤNG TỪ NGÀY 05/08/2019</v>
      </c>
      <c r="B54" s="1108"/>
      <c r="C54" s="1108"/>
      <c r="D54" s="1108"/>
      <c r="E54" s="1108"/>
      <c r="F54" s="1108"/>
      <c r="G54" s="1108"/>
      <c r="H54" s="1108"/>
      <c r="I54" s="1108"/>
      <c r="J54" s="758"/>
      <c r="K54" s="16"/>
      <c r="L54" s="16"/>
      <c r="M54" s="122"/>
      <c r="N54" s="122"/>
      <c r="O54" s="122"/>
      <c r="P54" s="1109" t="str">
        <f>P37</f>
        <v>ÁP DỤNG TỪ NGÀY 05/08/2019</v>
      </c>
      <c r="Q54" s="1109"/>
      <c r="R54" s="1109"/>
      <c r="S54" s="1109"/>
      <c r="T54" s="1109"/>
      <c r="U54" s="1109"/>
      <c r="V54" s="1109"/>
      <c r="W54" s="1109"/>
      <c r="X54" s="1109"/>
    </row>
    <row r="55" spans="1:25" ht="18" customHeight="1">
      <c r="A55" s="1106"/>
      <c r="B55" s="1106"/>
      <c r="C55" s="1106"/>
      <c r="D55" s="1106"/>
      <c r="E55" s="1106"/>
      <c r="F55" s="1106"/>
      <c r="G55" s="1106"/>
      <c r="H55" s="1106"/>
      <c r="I55" s="1106"/>
      <c r="J55" s="445"/>
      <c r="K55" s="16"/>
      <c r="L55" s="16"/>
      <c r="M55" s="122"/>
      <c r="N55" s="122"/>
      <c r="O55" s="122"/>
      <c r="P55" s="1087"/>
      <c r="Q55" s="1087"/>
      <c r="R55" s="1087"/>
      <c r="S55" s="1087"/>
      <c r="T55" s="1087"/>
      <c r="U55" s="1087"/>
      <c r="V55" s="1087"/>
      <c r="W55" s="1087"/>
      <c r="X55" s="1087"/>
    </row>
    <row r="56" spans="1:25" ht="18" customHeight="1" thickBot="1">
      <c r="A56" s="1089" t="s">
        <v>3</v>
      </c>
      <c r="B56" s="1089"/>
      <c r="C56" s="480" t="str">
        <f>tkbieu!Q10</f>
        <v>C17CK3</v>
      </c>
      <c r="D56" s="481"/>
      <c r="E56" s="12" t="s">
        <v>4</v>
      </c>
      <c r="F56" s="15" t="str">
        <f>tkbieu!Q9</f>
        <v>T. CƯƠNG</v>
      </c>
      <c r="G56" s="75"/>
      <c r="H56" s="1090" t="s">
        <v>1144</v>
      </c>
      <c r="I56" s="1090"/>
      <c r="J56" s="438"/>
      <c r="K56" s="16"/>
      <c r="L56" s="16"/>
      <c r="M56" s="122"/>
      <c r="N56" s="122"/>
      <c r="O56" s="122"/>
      <c r="P56" s="1089" t="s">
        <v>3</v>
      </c>
      <c r="Q56" s="1089"/>
      <c r="R56" s="480" t="str">
        <f>tkbieu!R10</f>
        <v>C17BTCK1</v>
      </c>
      <c r="S56" s="481"/>
      <c r="T56" s="12" t="s">
        <v>4</v>
      </c>
      <c r="U56" s="15" t="str">
        <f>tkbieu!R9</f>
        <v>T. TIÊN</v>
      </c>
      <c r="V56" s="75"/>
      <c r="W56" s="1090" t="s">
        <v>1128</v>
      </c>
      <c r="X56" s="1090"/>
    </row>
    <row r="57" spans="1:25" ht="18" customHeight="1">
      <c r="A57" s="446" t="s">
        <v>5</v>
      </c>
      <c r="B57" s="447" t="s">
        <v>6</v>
      </c>
      <c r="C57" s="447" t="s">
        <v>7</v>
      </c>
      <c r="D57" s="448" t="s">
        <v>8</v>
      </c>
      <c r="E57" s="448" t="s">
        <v>9</v>
      </c>
      <c r="F57" s="448" t="s">
        <v>10</v>
      </c>
      <c r="G57" s="448" t="s">
        <v>11</v>
      </c>
      <c r="H57" s="448" t="s">
        <v>12</v>
      </c>
      <c r="I57" s="515" t="s">
        <v>13</v>
      </c>
      <c r="J57" s="885"/>
      <c r="K57" s="16"/>
      <c r="L57" s="16"/>
      <c r="M57" s="122"/>
      <c r="N57" s="122"/>
      <c r="O57" s="122"/>
      <c r="P57" s="446" t="s">
        <v>5</v>
      </c>
      <c r="Q57" s="447" t="s">
        <v>6</v>
      </c>
      <c r="R57" s="447" t="s">
        <v>7</v>
      </c>
      <c r="S57" s="448" t="s">
        <v>8</v>
      </c>
      <c r="T57" s="448" t="s">
        <v>9</v>
      </c>
      <c r="U57" s="448" t="s">
        <v>10</v>
      </c>
      <c r="V57" s="448" t="s">
        <v>11</v>
      </c>
      <c r="W57" s="448" t="s">
        <v>12</v>
      </c>
      <c r="X57" s="515" t="s">
        <v>13</v>
      </c>
      <c r="Y57" s="885"/>
    </row>
    <row r="58" spans="1:25" ht="18" customHeight="1">
      <c r="A58" s="1104" t="s">
        <v>14</v>
      </c>
      <c r="B58" s="449">
        <v>1</v>
      </c>
      <c r="C58" s="450" t="s">
        <v>1050</v>
      </c>
      <c r="D58" s="232">
        <f>tkbieu!Q12</f>
        <v>0</v>
      </c>
      <c r="E58" s="232">
        <f>tkbieu!Q26</f>
        <v>0</v>
      </c>
      <c r="F58" s="232">
        <f>tkbieu!Q40</f>
        <v>0</v>
      </c>
      <c r="G58" s="232">
        <f>tkbieu!Q54</f>
        <v>0</v>
      </c>
      <c r="H58" s="232">
        <f>tkbieu!Q68</f>
        <v>0</v>
      </c>
      <c r="I58" s="372">
        <f>tkbieu!Q82</f>
        <v>0</v>
      </c>
      <c r="J58" s="16"/>
      <c r="K58" s="16"/>
      <c r="L58" s="16"/>
      <c r="M58" s="122"/>
      <c r="N58" s="122"/>
      <c r="O58" s="122"/>
      <c r="P58" s="1104" t="s">
        <v>14</v>
      </c>
      <c r="Q58" s="449">
        <v>1</v>
      </c>
      <c r="R58" s="450" t="s">
        <v>1050</v>
      </c>
      <c r="S58" s="232">
        <f>tkbieu!R12</f>
        <v>0</v>
      </c>
      <c r="T58" s="232">
        <f>tkbieu!R26</f>
        <v>0</v>
      </c>
      <c r="U58" s="232">
        <f>tkbieu!R40</f>
        <v>0</v>
      </c>
      <c r="V58" s="232">
        <f>tkbieu!R54</f>
        <v>0</v>
      </c>
      <c r="W58" s="232">
        <f>tkbieu!R68</f>
        <v>0</v>
      </c>
      <c r="X58" s="372">
        <f>tkbieu!R82</f>
        <v>0</v>
      </c>
      <c r="Y58" s="16"/>
    </row>
    <row r="59" spans="1:25" ht="18" customHeight="1" thickBot="1">
      <c r="A59" s="1102"/>
      <c r="B59" s="451">
        <v>2</v>
      </c>
      <c r="C59" s="452" t="s">
        <v>1051</v>
      </c>
      <c r="D59" s="234">
        <f>tkbieu!Q13</f>
        <v>0</v>
      </c>
      <c r="E59" s="234">
        <f>tkbieu!Q27</f>
        <v>0</v>
      </c>
      <c r="F59" s="234">
        <f>tkbieu!Q41</f>
        <v>0</v>
      </c>
      <c r="G59" s="234">
        <f>tkbieu!Q55</f>
        <v>0</v>
      </c>
      <c r="H59" s="234">
        <f>tkbieu!Q69</f>
        <v>0</v>
      </c>
      <c r="I59" s="280">
        <f>tkbieu!Q83</f>
        <v>0</v>
      </c>
      <c r="J59" s="16"/>
      <c r="K59" s="16"/>
      <c r="L59" s="16"/>
      <c r="M59" s="122"/>
      <c r="N59" s="122"/>
      <c r="O59" s="122"/>
      <c r="P59" s="1102"/>
      <c r="Q59" s="451">
        <v>2</v>
      </c>
      <c r="R59" s="452" t="s">
        <v>1051</v>
      </c>
      <c r="S59" s="234">
        <f>tkbieu!R13</f>
        <v>0</v>
      </c>
      <c r="T59" s="234">
        <f>tkbieu!R27</f>
        <v>0</v>
      </c>
      <c r="U59" s="234">
        <f>tkbieu!R41</f>
        <v>0</v>
      </c>
      <c r="V59" s="234">
        <f>tkbieu!R55</f>
        <v>0</v>
      </c>
      <c r="W59" s="234">
        <f>tkbieu!R69</f>
        <v>0</v>
      </c>
      <c r="X59" s="280">
        <f>tkbieu!R83</f>
        <v>0</v>
      </c>
      <c r="Y59" s="16"/>
    </row>
    <row r="60" spans="1:25" ht="18" customHeight="1" thickTop="1">
      <c r="A60" s="1102"/>
      <c r="B60" s="453">
        <v>3</v>
      </c>
      <c r="C60" s="454" t="s">
        <v>1052</v>
      </c>
      <c r="D60" s="234">
        <f>tkbieu!Q14</f>
        <v>0</v>
      </c>
      <c r="E60" s="234">
        <f>tkbieu!Q28</f>
        <v>0</v>
      </c>
      <c r="F60" s="234">
        <f>tkbieu!Q42</f>
        <v>0</v>
      </c>
      <c r="G60" s="234">
        <f>tkbieu!Q56</f>
        <v>0</v>
      </c>
      <c r="H60" s="234">
        <f>tkbieu!Q70</f>
        <v>0</v>
      </c>
      <c r="I60" s="280">
        <f>tkbieu!Q84</f>
        <v>0</v>
      </c>
      <c r="J60" s="16"/>
      <c r="K60" s="16"/>
      <c r="L60" s="16"/>
      <c r="M60" s="122"/>
      <c r="N60" s="122"/>
      <c r="O60" s="122"/>
      <c r="P60" s="1102"/>
      <c r="Q60" s="453">
        <v>3</v>
      </c>
      <c r="R60" s="454" t="s">
        <v>1052</v>
      </c>
      <c r="S60" s="234">
        <f>tkbieu!R14</f>
        <v>0</v>
      </c>
      <c r="T60" s="234">
        <f>tkbieu!R28</f>
        <v>0</v>
      </c>
      <c r="U60" s="234">
        <f>tkbieu!R42</f>
        <v>0</v>
      </c>
      <c r="V60" s="234">
        <f>tkbieu!R56</f>
        <v>0</v>
      </c>
      <c r="W60" s="234">
        <f>tkbieu!R70</f>
        <v>0</v>
      </c>
      <c r="X60" s="280">
        <f>tkbieu!R84</f>
        <v>0</v>
      </c>
      <c r="Y60" s="16"/>
    </row>
    <row r="61" spans="1:25" ht="18" customHeight="1">
      <c r="A61" s="1102"/>
      <c r="B61" s="455">
        <v>4</v>
      </c>
      <c r="C61" s="456" t="s">
        <v>1053</v>
      </c>
      <c r="D61" s="262">
        <f>tkbieu!Q15</f>
        <v>0</v>
      </c>
      <c r="E61" s="262">
        <f>tkbieu!Q29</f>
        <v>0</v>
      </c>
      <c r="F61" s="262">
        <f>tkbieu!Q43</f>
        <v>0</v>
      </c>
      <c r="G61" s="262">
        <f>tkbieu!Q57</f>
        <v>0</v>
      </c>
      <c r="H61" s="262">
        <f>tkbieu!Q71</f>
        <v>0</v>
      </c>
      <c r="I61" s="263">
        <f>tkbieu!Q85</f>
        <v>0</v>
      </c>
      <c r="J61" s="267"/>
      <c r="K61" s="16"/>
      <c r="L61" s="16"/>
      <c r="M61" s="122"/>
      <c r="N61" s="122"/>
      <c r="O61" s="122"/>
      <c r="P61" s="1102"/>
      <c r="Q61" s="455">
        <v>4</v>
      </c>
      <c r="R61" s="456" t="s">
        <v>1053</v>
      </c>
      <c r="S61" s="262">
        <f>tkbieu!R15</f>
        <v>0</v>
      </c>
      <c r="T61" s="262">
        <f>tkbieu!R29</f>
        <v>0</v>
      </c>
      <c r="U61" s="262">
        <f>tkbieu!R43</f>
        <v>0</v>
      </c>
      <c r="V61" s="262">
        <f>tkbieu!R57</f>
        <v>0</v>
      </c>
      <c r="W61" s="262">
        <f>tkbieu!R71</f>
        <v>0</v>
      </c>
      <c r="X61" s="263">
        <f>tkbieu!R85</f>
        <v>0</v>
      </c>
      <c r="Y61" s="267"/>
    </row>
    <row r="62" spans="1:25" ht="18" customHeight="1">
      <c r="A62" s="1102"/>
      <c r="B62" s="457">
        <v>5</v>
      </c>
      <c r="C62" s="458" t="s">
        <v>1054</v>
      </c>
      <c r="D62" s="236">
        <f>tkbieu!Q16</f>
        <v>0</v>
      </c>
      <c r="E62" s="236">
        <f>tkbieu!Q30</f>
        <v>0</v>
      </c>
      <c r="F62" s="236">
        <f>tkbieu!Q44</f>
        <v>0</v>
      </c>
      <c r="G62" s="236">
        <f>tkbieu!Q58</f>
        <v>0</v>
      </c>
      <c r="H62" s="236">
        <f>tkbieu!Q72</f>
        <v>0</v>
      </c>
      <c r="I62" s="281">
        <f>tkbieu!Q86</f>
        <v>0</v>
      </c>
      <c r="J62" s="16"/>
      <c r="K62" s="16"/>
      <c r="L62" s="16"/>
      <c r="M62" s="402"/>
      <c r="N62" s="402"/>
      <c r="O62" s="122"/>
      <c r="P62" s="1102"/>
      <c r="Q62" s="457">
        <v>5</v>
      </c>
      <c r="R62" s="458" t="s">
        <v>1054</v>
      </c>
      <c r="S62" s="236">
        <f>tkbieu!R16</f>
        <v>0</v>
      </c>
      <c r="T62" s="236">
        <f>tkbieu!R30</f>
        <v>0</v>
      </c>
      <c r="U62" s="236">
        <f>tkbieu!R44</f>
        <v>0</v>
      </c>
      <c r="V62" s="236">
        <f>tkbieu!R58</f>
        <v>0</v>
      </c>
      <c r="W62" s="236">
        <f>tkbieu!R72</f>
        <v>0</v>
      </c>
      <c r="X62" s="281">
        <f>tkbieu!R86</f>
        <v>0</v>
      </c>
      <c r="Y62" s="16"/>
    </row>
    <row r="63" spans="1:25" ht="18" customHeight="1" thickBot="1">
      <c r="A63" s="1105"/>
      <c r="B63" s="368"/>
      <c r="C63" s="369"/>
      <c r="D63" s="249"/>
      <c r="E63" s="249"/>
      <c r="F63" s="234"/>
      <c r="G63" s="249"/>
      <c r="H63" s="249"/>
      <c r="I63" s="373"/>
      <c r="J63" s="16"/>
      <c r="K63" s="16"/>
      <c r="L63" s="16"/>
      <c r="M63" s="402"/>
      <c r="N63" s="402"/>
      <c r="O63" s="122"/>
      <c r="P63" s="1105"/>
      <c r="Q63" s="368"/>
      <c r="R63" s="369"/>
      <c r="S63" s="249"/>
      <c r="T63" s="249"/>
      <c r="U63" s="234"/>
      <c r="V63" s="249"/>
      <c r="W63" s="249"/>
      <c r="X63" s="373"/>
      <c r="Y63" s="16"/>
    </row>
    <row r="64" spans="1:25" ht="18" customHeight="1" thickTop="1">
      <c r="A64" s="1110" t="s">
        <v>15</v>
      </c>
      <c r="B64" s="453">
        <v>6</v>
      </c>
      <c r="C64" s="454" t="s">
        <v>1055</v>
      </c>
      <c r="D64" s="233">
        <f>tkbieu!Q19</f>
        <v>0</v>
      </c>
      <c r="E64" s="233">
        <f>tkbieu!Q33</f>
        <v>0</v>
      </c>
      <c r="F64" s="233">
        <f>tkbieu!Q47</f>
        <v>0</v>
      </c>
      <c r="G64" s="234">
        <f>tkbieu!Q61</f>
        <v>0</v>
      </c>
      <c r="H64" s="234">
        <f>tkbieu!Q75</f>
        <v>0</v>
      </c>
      <c r="I64" s="280">
        <f>tkbieu!Q89</f>
        <v>0</v>
      </c>
      <c r="J64" s="16"/>
      <c r="K64" s="16"/>
      <c r="L64" s="16"/>
      <c r="M64" s="122"/>
      <c r="N64" s="122"/>
      <c r="O64" s="122"/>
      <c r="P64" s="1110" t="s">
        <v>15</v>
      </c>
      <c r="Q64" s="453">
        <v>6</v>
      </c>
      <c r="R64" s="454" t="s">
        <v>1055</v>
      </c>
      <c r="S64" s="233">
        <f>tkbieu!R19</f>
        <v>0</v>
      </c>
      <c r="T64" s="233">
        <f>tkbieu!R33</f>
        <v>0</v>
      </c>
      <c r="U64" s="233">
        <f>tkbieu!R47</f>
        <v>0</v>
      </c>
      <c r="V64" s="387">
        <f>tkbieu!R61</f>
        <v>0</v>
      </c>
      <c r="W64" s="234">
        <f>tkbieu!R75</f>
        <v>0</v>
      </c>
      <c r="X64" s="280">
        <f>tkbieu!R89</f>
        <v>0</v>
      </c>
      <c r="Y64" s="16"/>
    </row>
    <row r="65" spans="1:25" ht="18" customHeight="1" thickBot="1">
      <c r="A65" s="1102"/>
      <c r="B65" s="451">
        <v>7</v>
      </c>
      <c r="C65" s="456" t="s">
        <v>1056</v>
      </c>
      <c r="D65" s="234">
        <f>tkbieu!Q20</f>
        <v>0</v>
      </c>
      <c r="E65" s="234">
        <f>tkbieu!Q34</f>
        <v>0</v>
      </c>
      <c r="F65" s="234">
        <f>tkbieu!Q48</f>
        <v>0</v>
      </c>
      <c r="G65" s="234">
        <f>tkbieu!Q62</f>
        <v>0</v>
      </c>
      <c r="H65" s="234">
        <f>tkbieu!Q76</f>
        <v>0</v>
      </c>
      <c r="I65" s="280">
        <f>tkbieu!Q90</f>
        <v>0</v>
      </c>
      <c r="J65" s="16"/>
      <c r="K65" s="16"/>
      <c r="L65" s="16"/>
      <c r="M65" s="122"/>
      <c r="N65" s="122"/>
      <c r="O65" s="122"/>
      <c r="P65" s="1102"/>
      <c r="Q65" s="451">
        <v>7</v>
      </c>
      <c r="R65" s="456" t="s">
        <v>1056</v>
      </c>
      <c r="S65" s="234">
        <f>tkbieu!R20</f>
        <v>0</v>
      </c>
      <c r="T65" s="387">
        <f>tkbieu!R34</f>
        <v>0</v>
      </c>
      <c r="U65" s="234">
        <f>tkbieu!R48</f>
        <v>0</v>
      </c>
      <c r="V65" s="387">
        <f>tkbieu!R62</f>
        <v>0</v>
      </c>
      <c r="W65" s="234">
        <f>tkbieu!R76</f>
        <v>0</v>
      </c>
      <c r="X65" s="280">
        <f>tkbieu!R90</f>
        <v>0</v>
      </c>
      <c r="Y65" s="16"/>
    </row>
    <row r="66" spans="1:25" ht="18" customHeight="1" thickTop="1">
      <c r="A66" s="1102"/>
      <c r="B66" s="453">
        <v>8</v>
      </c>
      <c r="C66" s="454" t="s">
        <v>1057</v>
      </c>
      <c r="D66" s="234">
        <f>tkbieu!Q21</f>
        <v>0</v>
      </c>
      <c r="E66" s="234">
        <f>tkbieu!Q35</f>
        <v>0</v>
      </c>
      <c r="F66" s="234">
        <f>tkbieu!Q49</f>
        <v>0</v>
      </c>
      <c r="G66" s="234">
        <f>tkbieu!Q63</f>
        <v>0</v>
      </c>
      <c r="H66" s="234">
        <f>tkbieu!Q77</f>
        <v>0</v>
      </c>
      <c r="I66" s="280">
        <f>tkbieu!Q91</f>
        <v>0</v>
      </c>
      <c r="J66" s="16"/>
      <c r="K66" s="16"/>
      <c r="L66" s="16"/>
      <c r="M66" s="122"/>
      <c r="N66" s="122"/>
      <c r="O66" s="122"/>
      <c r="P66" s="1102"/>
      <c r="Q66" s="453">
        <v>8</v>
      </c>
      <c r="R66" s="454" t="s">
        <v>1057</v>
      </c>
      <c r="S66" s="234">
        <f>tkbieu!R21</f>
        <v>0</v>
      </c>
      <c r="T66" s="387">
        <f>tkbieu!R35</f>
        <v>0</v>
      </c>
      <c r="U66" s="234">
        <f>tkbieu!R49</f>
        <v>0</v>
      </c>
      <c r="V66" s="387">
        <f>tkbieu!R63</f>
        <v>0</v>
      </c>
      <c r="W66" s="234">
        <f>tkbieu!R77</f>
        <v>0</v>
      </c>
      <c r="X66" s="280">
        <f>tkbieu!R91</f>
        <v>0</v>
      </c>
      <c r="Y66" s="16"/>
    </row>
    <row r="67" spans="1:25" ht="18" customHeight="1">
      <c r="A67" s="1102"/>
      <c r="B67" s="455">
        <v>9</v>
      </c>
      <c r="C67" s="456" t="s">
        <v>1058</v>
      </c>
      <c r="D67" s="262">
        <f>tkbieu!Q22</f>
        <v>0</v>
      </c>
      <c r="E67" s="262">
        <f>tkbieu!Q36</f>
        <v>0</v>
      </c>
      <c r="F67" s="262">
        <f>tkbieu!Q50</f>
        <v>0</v>
      </c>
      <c r="G67" s="262">
        <f>tkbieu!Q64</f>
        <v>0</v>
      </c>
      <c r="H67" s="262">
        <f>tkbieu!Q78</f>
        <v>0</v>
      </c>
      <c r="I67" s="263">
        <f>tkbieu!Q92</f>
        <v>0</v>
      </c>
      <c r="J67" s="267"/>
      <c r="K67" s="16"/>
      <c r="L67" s="16"/>
      <c r="M67" s="122"/>
      <c r="N67" s="122"/>
      <c r="O67" s="122"/>
      <c r="P67" s="1102"/>
      <c r="Q67" s="455">
        <v>9</v>
      </c>
      <c r="R67" s="456" t="s">
        <v>1058</v>
      </c>
      <c r="S67" s="262">
        <f>tkbieu!R22</f>
        <v>0</v>
      </c>
      <c r="T67" s="262">
        <f>tkbieu!R36</f>
        <v>0</v>
      </c>
      <c r="U67" s="262">
        <f>tkbieu!R50</f>
        <v>0</v>
      </c>
      <c r="V67" s="262">
        <f>tkbieu!R64</f>
        <v>0</v>
      </c>
      <c r="W67" s="262">
        <f>tkbieu!R78</f>
        <v>0</v>
      </c>
      <c r="X67" s="263">
        <f>tkbieu!R92</f>
        <v>0</v>
      </c>
      <c r="Y67" s="267"/>
    </row>
    <row r="68" spans="1:25" ht="18" customHeight="1">
      <c r="A68" s="1102"/>
      <c r="B68" s="457">
        <v>10</v>
      </c>
      <c r="C68" s="458" t="s">
        <v>1074</v>
      </c>
      <c r="D68" s="236">
        <f>tkbieu!Q23</f>
        <v>0</v>
      </c>
      <c r="E68" s="236">
        <f>tkbieu!Q37</f>
        <v>0</v>
      </c>
      <c r="F68" s="236">
        <f>tkbieu!Q51</f>
        <v>0</v>
      </c>
      <c r="G68" s="236">
        <f>tkbieu!Q65</f>
        <v>0</v>
      </c>
      <c r="H68" s="236">
        <f>tkbieu!Q79</f>
        <v>0</v>
      </c>
      <c r="I68" s="281">
        <f>tkbieu!Q93</f>
        <v>0</v>
      </c>
      <c r="J68" s="16"/>
      <c r="K68" s="16"/>
      <c r="L68" s="16"/>
      <c r="M68" s="122"/>
      <c r="N68" s="122"/>
      <c r="O68" s="122"/>
      <c r="P68" s="1102"/>
      <c r="Q68" s="457">
        <v>10</v>
      </c>
      <c r="R68" s="458" t="s">
        <v>1074</v>
      </c>
      <c r="S68" s="236">
        <f>tkbieu!R23</f>
        <v>0</v>
      </c>
      <c r="T68" s="236">
        <f>tkbieu!R37</f>
        <v>0</v>
      </c>
      <c r="U68" s="236">
        <f>tkbieu!R51</f>
        <v>0</v>
      </c>
      <c r="V68" s="236">
        <f>tkbieu!R65</f>
        <v>0</v>
      </c>
      <c r="W68" s="236">
        <f>tkbieu!R79</f>
        <v>0</v>
      </c>
      <c r="X68" s="281">
        <f>tkbieu!R93</f>
        <v>0</v>
      </c>
      <c r="Y68" s="16"/>
    </row>
    <row r="69" spans="1:25" ht="18" customHeight="1" thickBot="1">
      <c r="A69" s="1103"/>
      <c r="B69" s="370"/>
      <c r="C69" s="371"/>
      <c r="D69" s="20"/>
      <c r="E69" s="20"/>
      <c r="F69" s="20"/>
      <c r="G69" s="20"/>
      <c r="H69" s="20"/>
      <c r="I69" s="29"/>
      <c r="J69" s="16"/>
      <c r="K69" s="16"/>
      <c r="L69" s="16"/>
      <c r="M69" s="122"/>
      <c r="N69" s="122"/>
      <c r="O69" s="122"/>
      <c r="P69" s="1103"/>
      <c r="Q69" s="370"/>
      <c r="R69" s="371"/>
      <c r="S69" s="20"/>
      <c r="T69" s="20"/>
      <c r="U69" s="20"/>
      <c r="V69" s="20"/>
      <c r="W69" s="20"/>
      <c r="X69" s="441"/>
      <c r="Y69" s="16"/>
    </row>
    <row r="70" spans="1:25" ht="16.5" customHeight="1">
      <c r="J70" s="402"/>
      <c r="K70" s="122"/>
      <c r="L70" s="122"/>
      <c r="M70" s="122"/>
      <c r="N70" s="122"/>
      <c r="O70" s="122"/>
    </row>
    <row r="71" spans="1:25" ht="21" customHeight="1">
      <c r="J71" s="918"/>
      <c r="K71" s="122"/>
      <c r="L71" s="122"/>
      <c r="M71" s="122"/>
      <c r="N71" s="122"/>
      <c r="O71" s="122"/>
      <c r="P71" s="918"/>
      <c r="Q71" s="918"/>
      <c r="R71" s="918"/>
      <c r="S71" s="918"/>
      <c r="T71" s="918"/>
      <c r="U71" s="918"/>
      <c r="V71" s="918"/>
      <c r="W71" s="918"/>
      <c r="X71" s="918"/>
    </row>
    <row r="72" spans="1:25" ht="16.5" customHeight="1">
      <c r="J72" s="445"/>
      <c r="K72" s="122"/>
      <c r="L72" s="122"/>
      <c r="M72" s="122"/>
      <c r="N72" s="122"/>
      <c r="O72" s="122"/>
      <c r="P72" s="964"/>
      <c r="Q72" s="964"/>
      <c r="R72" s="964"/>
      <c r="S72" s="964"/>
      <c r="T72" s="964"/>
      <c r="U72" s="964"/>
      <c r="V72" s="964"/>
      <c r="W72" s="964"/>
      <c r="X72" s="964"/>
    </row>
    <row r="73" spans="1:25" ht="17.25" customHeight="1">
      <c r="J73" s="438"/>
      <c r="K73" s="122"/>
      <c r="L73" s="122"/>
      <c r="M73" s="122"/>
      <c r="N73" s="122"/>
      <c r="O73" s="122"/>
      <c r="P73" s="504"/>
      <c r="Q73" s="504"/>
      <c r="R73" s="424"/>
      <c r="S73" s="425"/>
      <c r="T73" s="506"/>
      <c r="U73" s="428"/>
      <c r="V73" s="445"/>
      <c r="W73" s="428"/>
      <c r="X73" s="428"/>
    </row>
    <row r="74" spans="1:25" ht="17.25" customHeight="1">
      <c r="J74" s="885"/>
      <c r="K74" s="122"/>
      <c r="L74" s="122"/>
      <c r="M74" s="122"/>
      <c r="N74" s="122"/>
      <c r="O74" s="122"/>
      <c r="P74" s="2"/>
      <c r="Q74" s="2"/>
      <c r="R74" s="2"/>
      <c r="S74" s="885"/>
      <c r="T74" s="885"/>
      <c r="U74" s="885"/>
      <c r="V74" s="885"/>
      <c r="W74" s="885"/>
      <c r="X74" s="885"/>
    </row>
    <row r="75" spans="1:25" ht="17.25" customHeight="1">
      <c r="J75" s="16"/>
      <c r="K75" s="122"/>
      <c r="L75" s="122"/>
      <c r="M75" s="122"/>
      <c r="N75" s="122"/>
      <c r="O75" s="122"/>
      <c r="P75" s="965"/>
      <c r="Q75" s="2"/>
      <c r="R75" s="3"/>
      <c r="S75" s="16"/>
      <c r="T75" s="16"/>
      <c r="U75" s="16"/>
      <c r="V75" s="16"/>
      <c r="W75" s="16"/>
      <c r="X75" s="16"/>
    </row>
    <row r="76" spans="1:25" ht="17.25" customHeight="1">
      <c r="J76" s="16"/>
      <c r="P76" s="965"/>
      <c r="Q76" s="2"/>
      <c r="R76" s="3"/>
      <c r="S76" s="16"/>
      <c r="T76" s="16"/>
      <c r="U76" s="16"/>
      <c r="V76" s="16"/>
      <c r="W76" s="16"/>
      <c r="X76" s="16"/>
    </row>
    <row r="77" spans="1:25" ht="17.25" customHeight="1">
      <c r="J77" s="16"/>
      <c r="P77" s="965"/>
      <c r="Q77" s="2"/>
      <c r="R77" s="3"/>
      <c r="S77" s="426"/>
      <c r="T77" s="16"/>
      <c r="U77" s="16"/>
      <c r="V77" s="16"/>
      <c r="W77" s="16"/>
      <c r="X77" s="16"/>
    </row>
    <row r="78" spans="1:25" ht="17.25" customHeight="1">
      <c r="J78" s="267"/>
      <c r="P78" s="965"/>
      <c r="Q78" s="2"/>
      <c r="R78" s="3"/>
      <c r="S78" s="267"/>
      <c r="T78" s="267"/>
      <c r="U78" s="267"/>
      <c r="V78" s="267"/>
      <c r="W78" s="267"/>
      <c r="X78" s="267"/>
    </row>
    <row r="79" spans="1:25" ht="17.25" customHeight="1">
      <c r="J79" s="16"/>
      <c r="P79" s="965"/>
      <c r="Q79" s="2"/>
      <c r="R79" s="3"/>
      <c r="S79" s="16"/>
      <c r="T79" s="16"/>
      <c r="U79" s="16" t="s">
        <v>815</v>
      </c>
      <c r="V79" s="16"/>
      <c r="W79" s="16"/>
      <c r="X79" s="16"/>
    </row>
    <row r="80" spans="1:25" ht="17.25" customHeight="1">
      <c r="J80" s="16"/>
      <c r="P80" s="965"/>
      <c r="Q80" s="2"/>
      <c r="R80" s="3"/>
      <c r="S80" s="16"/>
      <c r="T80" s="16"/>
      <c r="U80" s="16"/>
      <c r="V80" s="16"/>
      <c r="W80" s="16"/>
      <c r="X80" s="16"/>
    </row>
    <row r="81" spans="10:24" ht="17.25" customHeight="1">
      <c r="J81" s="16"/>
      <c r="P81" s="965"/>
      <c r="Q81" s="2"/>
      <c r="R81" s="3"/>
      <c r="S81" s="16"/>
      <c r="T81" s="16"/>
      <c r="U81" s="16"/>
      <c r="V81" s="16"/>
      <c r="W81" s="16"/>
      <c r="X81" s="16"/>
    </row>
    <row r="82" spans="10:24" ht="17.25" customHeight="1">
      <c r="J82" s="16"/>
      <c r="P82" s="965"/>
      <c r="Q82" s="2"/>
      <c r="R82" s="3"/>
      <c r="S82" s="267"/>
      <c r="T82" s="16"/>
      <c r="U82" s="16"/>
      <c r="V82" s="16"/>
      <c r="W82" s="16"/>
      <c r="X82" s="16"/>
    </row>
    <row r="83" spans="10:24" ht="17.25" customHeight="1">
      <c r="J83" s="16"/>
      <c r="P83" s="965"/>
      <c r="Q83" s="2"/>
      <c r="R83" s="3"/>
      <c r="S83" s="16"/>
      <c r="T83" s="16"/>
      <c r="U83" s="16"/>
      <c r="V83" s="16"/>
      <c r="W83" s="16"/>
      <c r="X83" s="16"/>
    </row>
    <row r="84" spans="10:24" ht="17.25" customHeight="1">
      <c r="J84" s="267"/>
      <c r="P84" s="965"/>
      <c r="Q84" s="2"/>
      <c r="R84" s="3"/>
      <c r="S84" s="267"/>
      <c r="T84" s="267"/>
      <c r="U84" s="267"/>
      <c r="V84" s="267"/>
      <c r="W84" s="267"/>
      <c r="X84" s="267"/>
    </row>
    <row r="85" spans="10:24" ht="17.25" customHeight="1">
      <c r="J85" s="16"/>
      <c r="P85" s="965"/>
      <c r="Q85" s="2"/>
      <c r="R85" s="3"/>
      <c r="S85" s="16"/>
      <c r="T85" s="16"/>
      <c r="U85" s="16"/>
      <c r="V85" s="16"/>
      <c r="W85" s="16"/>
      <c r="X85" s="16"/>
    </row>
    <row r="86" spans="10:24" ht="17.25" customHeight="1">
      <c r="J86" s="16"/>
      <c r="P86" s="965"/>
      <c r="Q86" s="2"/>
      <c r="R86" s="3"/>
      <c r="S86" s="16"/>
      <c r="T86" s="16"/>
      <c r="U86" s="16"/>
      <c r="V86" s="16"/>
      <c r="W86" s="16"/>
      <c r="X86" s="16"/>
    </row>
    <row r="87" spans="10:24" ht="16.5" customHeight="1"/>
    <row r="88" spans="10:24" ht="17.100000000000001" customHeight="1"/>
    <row r="89" spans="10:24" ht="17.100000000000001" customHeight="1"/>
    <row r="90" spans="10:24" ht="17.100000000000001" customHeight="1"/>
    <row r="91" spans="10:24" ht="17.100000000000001" customHeight="1"/>
    <row r="92" spans="10:24" ht="17.100000000000001" customHeight="1"/>
    <row r="93" spans="10:24" ht="17.100000000000001" customHeight="1"/>
    <row r="94" spans="10:24" ht="17.100000000000001" customHeight="1"/>
    <row r="95" spans="10:24" ht="17.100000000000001" customHeight="1"/>
    <row r="96" spans="10:24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</sheetData>
  <mergeCells count="49">
    <mergeCell ref="A64:A69"/>
    <mergeCell ref="W56:X56"/>
    <mergeCell ref="P56:Q56"/>
    <mergeCell ref="P55:X55"/>
    <mergeCell ref="P64:P69"/>
    <mergeCell ref="P58:P63"/>
    <mergeCell ref="A1:X1"/>
    <mergeCell ref="A37:I37"/>
    <mergeCell ref="A41:A46"/>
    <mergeCell ref="A38:I38"/>
    <mergeCell ref="A39:B39"/>
    <mergeCell ref="A20:I20"/>
    <mergeCell ref="A21:I21"/>
    <mergeCell ref="P24:P29"/>
    <mergeCell ref="P30:P35"/>
    <mergeCell ref="A13:A18"/>
    <mergeCell ref="H39:I39"/>
    <mergeCell ref="P37:X37"/>
    <mergeCell ref="A22:B22"/>
    <mergeCell ref="P39:Q39"/>
    <mergeCell ref="W39:X39"/>
    <mergeCell ref="A30:A35"/>
    <mergeCell ref="H22:I22"/>
    <mergeCell ref="A24:A29"/>
    <mergeCell ref="A47:A52"/>
    <mergeCell ref="A58:A63"/>
    <mergeCell ref="P38:X38"/>
    <mergeCell ref="A54:I54"/>
    <mergeCell ref="H56:I56"/>
    <mergeCell ref="A55:I55"/>
    <mergeCell ref="P41:P46"/>
    <mergeCell ref="A56:B56"/>
    <mergeCell ref="P54:X54"/>
    <mergeCell ref="P47:P52"/>
    <mergeCell ref="P3:X3"/>
    <mergeCell ref="P4:X4"/>
    <mergeCell ref="P20:X20"/>
    <mergeCell ref="P21:X21"/>
    <mergeCell ref="P22:Q22"/>
    <mergeCell ref="W22:X22"/>
    <mergeCell ref="P13:P18"/>
    <mergeCell ref="P5:Q5"/>
    <mergeCell ref="W5:X5"/>
    <mergeCell ref="P7:P12"/>
    <mergeCell ref="A3:I3"/>
    <mergeCell ref="A4:I4"/>
    <mergeCell ref="A5:B5"/>
    <mergeCell ref="H5:I5"/>
    <mergeCell ref="A7:A12"/>
  </mergeCells>
  <phoneticPr fontId="2" type="noConversion"/>
  <pageMargins left="0" right="0" top="0" bottom="0" header="0" footer="0"/>
  <pageSetup paperSize="9" scale="73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96"/>
  <sheetViews>
    <sheetView showZeros="0" zoomScaleNormal="100" workbookViewId="0">
      <selection activeCell="A4" sqref="A4:I4"/>
    </sheetView>
  </sheetViews>
  <sheetFormatPr defaultRowHeight="12.75"/>
  <cols>
    <col min="1" max="1" width="3.5703125" customWidth="1"/>
    <col min="2" max="2" width="4.140625" customWidth="1"/>
    <col min="3" max="3" width="10.140625" customWidth="1"/>
    <col min="4" max="5" width="12.140625" customWidth="1"/>
    <col min="6" max="6" width="12.28515625" customWidth="1"/>
    <col min="7" max="8" width="11.42578125" customWidth="1"/>
    <col min="9" max="9" width="11.28515625" customWidth="1"/>
    <col min="10" max="10" width="11.42578125" customWidth="1"/>
    <col min="11" max="11" width="0.85546875" customWidth="1"/>
    <col min="12" max="12" width="4.140625" customWidth="1"/>
    <col min="13" max="13" width="3.7109375" customWidth="1"/>
    <col min="14" max="14" width="10.140625" customWidth="1"/>
    <col min="15" max="18" width="11.5703125" customWidth="1"/>
    <col min="19" max="19" width="12" customWidth="1"/>
    <col min="20" max="20" width="11.7109375" customWidth="1"/>
    <col min="21" max="21" width="11.5703125" customWidth="1"/>
  </cols>
  <sheetData>
    <row r="1" spans="1:20" ht="35.25" customHeight="1">
      <c r="A1" s="1088" t="s">
        <v>898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</row>
    <row r="2" spans="1:20" ht="13.5" customHeight="1">
      <c r="A2" s="774"/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774"/>
      <c r="P2" s="774"/>
      <c r="Q2" s="774"/>
      <c r="R2" s="774"/>
      <c r="S2" s="774"/>
      <c r="T2" s="774"/>
    </row>
    <row r="3" spans="1:20" ht="22.5" customHeight="1">
      <c r="A3" s="1085" t="str">
        <f>Data!D372</f>
        <v>ÁP DỤNG TỪ NGÀY 05/08/2019</v>
      </c>
      <c r="B3" s="1085"/>
      <c r="C3" s="1085"/>
      <c r="D3" s="1085"/>
      <c r="E3" s="1085"/>
      <c r="F3" s="1085"/>
      <c r="G3" s="1085"/>
      <c r="H3" s="1085"/>
      <c r="I3" s="1085"/>
      <c r="J3" s="186"/>
      <c r="K3" s="186"/>
      <c r="L3" s="1085" t="str">
        <f>A3</f>
        <v>ÁP DỤNG TỪ NGÀY 05/08/2019</v>
      </c>
      <c r="M3" s="1085"/>
      <c r="N3" s="1085"/>
      <c r="O3" s="1085"/>
      <c r="P3" s="1085"/>
      <c r="Q3" s="1085"/>
      <c r="R3" s="1085"/>
      <c r="S3" s="1085"/>
      <c r="T3" s="1085"/>
    </row>
    <row r="4" spans="1:20" ht="21" customHeight="1">
      <c r="A4" s="1087"/>
      <c r="B4" s="1087"/>
      <c r="C4" s="1087"/>
      <c r="D4" s="1087"/>
      <c r="E4" s="1087"/>
      <c r="F4" s="1087"/>
      <c r="G4" s="1087"/>
      <c r="H4" s="1087"/>
      <c r="I4" s="1087"/>
      <c r="J4" s="774"/>
      <c r="K4" s="774"/>
      <c r="L4" s="1087"/>
      <c r="M4" s="1087"/>
      <c r="N4" s="1087"/>
      <c r="O4" s="1087"/>
      <c r="P4" s="1087"/>
      <c r="Q4" s="1087"/>
      <c r="R4" s="1087"/>
      <c r="S4" s="1087"/>
      <c r="T4" s="1087"/>
    </row>
    <row r="5" spans="1:20" ht="17.25" customHeight="1" thickBot="1">
      <c r="A5" s="1089" t="s">
        <v>3</v>
      </c>
      <c r="B5" s="1089"/>
      <c r="C5" s="480" t="str">
        <f>tkbieu!S10</f>
        <v>T18KTML</v>
      </c>
      <c r="D5" s="480"/>
      <c r="E5" s="724" t="s">
        <v>4</v>
      </c>
      <c r="F5" s="15" t="str">
        <f>tkbieu!S9</f>
        <v>T. VŨ</v>
      </c>
      <c r="G5" s="6"/>
      <c r="H5" s="1090" t="s">
        <v>1145</v>
      </c>
      <c r="I5" s="1091"/>
      <c r="J5" s="774"/>
      <c r="K5" s="774"/>
      <c r="L5" s="1089" t="s">
        <v>3</v>
      </c>
      <c r="M5" s="1089"/>
      <c r="N5" s="480" t="str">
        <f>tkbieu!V10</f>
        <v>C18KTML1</v>
      </c>
      <c r="O5" s="480"/>
      <c r="P5" s="724" t="s">
        <v>4</v>
      </c>
      <c r="Q5" s="15" t="str">
        <f>tkbieu!V9</f>
        <v>T. TH. SƠN</v>
      </c>
      <c r="R5" s="6"/>
      <c r="S5" s="1090" t="s">
        <v>1262</v>
      </c>
      <c r="T5" s="1091"/>
    </row>
    <row r="6" spans="1:20" ht="17.25" customHeight="1">
      <c r="A6" s="775" t="s">
        <v>5</v>
      </c>
      <c r="B6" s="776" t="s">
        <v>6</v>
      </c>
      <c r="C6" s="776" t="s">
        <v>7</v>
      </c>
      <c r="D6" s="777" t="s">
        <v>8</v>
      </c>
      <c r="E6" s="777" t="s">
        <v>9</v>
      </c>
      <c r="F6" s="777" t="s">
        <v>10</v>
      </c>
      <c r="G6" s="777" t="s">
        <v>11</v>
      </c>
      <c r="H6" s="777" t="s">
        <v>12</v>
      </c>
      <c r="I6" s="778" t="s">
        <v>13</v>
      </c>
      <c r="J6" s="774"/>
      <c r="K6" s="774"/>
      <c r="L6" s="775" t="s">
        <v>5</v>
      </c>
      <c r="M6" s="776" t="s">
        <v>6</v>
      </c>
      <c r="N6" s="776" t="s">
        <v>7</v>
      </c>
      <c r="O6" s="777" t="s">
        <v>8</v>
      </c>
      <c r="P6" s="777" t="s">
        <v>9</v>
      </c>
      <c r="Q6" s="777" t="s">
        <v>10</v>
      </c>
      <c r="R6" s="777" t="s">
        <v>11</v>
      </c>
      <c r="S6" s="777" t="s">
        <v>12</v>
      </c>
      <c r="T6" s="778" t="s">
        <v>13</v>
      </c>
    </row>
    <row r="7" spans="1:20" ht="18" customHeight="1">
      <c r="A7" s="1092" t="s">
        <v>14</v>
      </c>
      <c r="B7" s="779">
        <v>1</v>
      </c>
      <c r="C7" s="780" t="s">
        <v>1050</v>
      </c>
      <c r="D7" s="232">
        <f>tkbieu!S12</f>
        <v>0</v>
      </c>
      <c r="E7" s="232">
        <f>tkbieu!S26</f>
        <v>0</v>
      </c>
      <c r="F7" s="232">
        <f>tkbieu!S40</f>
        <v>0</v>
      </c>
      <c r="G7" s="232">
        <f>tkbieu!S54</f>
        <v>0</v>
      </c>
      <c r="H7" s="341">
        <f>tkbieu!S68</f>
        <v>0</v>
      </c>
      <c r="I7" s="372">
        <f>tkbieu!S82</f>
        <v>0</v>
      </c>
      <c r="J7" s="774"/>
      <c r="K7" s="774"/>
      <c r="L7" s="1092" t="s">
        <v>14</v>
      </c>
      <c r="M7" s="779">
        <v>1</v>
      </c>
      <c r="N7" s="780" t="s">
        <v>1050</v>
      </c>
      <c r="O7" s="232">
        <f>tkbieu!V12</f>
        <v>0</v>
      </c>
      <c r="P7" s="232">
        <f>tkbieu!V26</f>
        <v>0</v>
      </c>
      <c r="Q7" s="232">
        <f>tkbieu!V40</f>
        <v>0</v>
      </c>
      <c r="R7" s="232">
        <f>tkbieu!V54</f>
        <v>0</v>
      </c>
      <c r="S7" s="341">
        <f>tkbieu!V68</f>
        <v>0</v>
      </c>
      <c r="T7" s="372">
        <f>tkbieu!V82</f>
        <v>0</v>
      </c>
    </row>
    <row r="8" spans="1:20" ht="18" customHeight="1" thickBot="1">
      <c r="A8" s="1093"/>
      <c r="B8" s="781">
        <v>2</v>
      </c>
      <c r="C8" s="782" t="s">
        <v>1051</v>
      </c>
      <c r="D8" s="234">
        <f>tkbieu!S13</f>
        <v>0</v>
      </c>
      <c r="E8" s="234">
        <f>tkbieu!S27</f>
        <v>0</v>
      </c>
      <c r="F8" s="234">
        <f>tkbieu!S41</f>
        <v>0</v>
      </c>
      <c r="G8" s="234">
        <f>tkbieu!S55</f>
        <v>0</v>
      </c>
      <c r="H8" s="287">
        <f>tkbieu!S69</f>
        <v>0</v>
      </c>
      <c r="I8" s="280">
        <f>tkbieu!S83</f>
        <v>0</v>
      </c>
      <c r="J8" s="774"/>
      <c r="K8" s="774"/>
      <c r="L8" s="1093"/>
      <c r="M8" s="781">
        <v>2</v>
      </c>
      <c r="N8" s="782" t="s">
        <v>1051</v>
      </c>
      <c r="O8" s="234">
        <f>tkbieu!V13</f>
        <v>0</v>
      </c>
      <c r="P8" s="234">
        <f>tkbieu!V27</f>
        <v>0</v>
      </c>
      <c r="Q8" s="234">
        <f>tkbieu!V41</f>
        <v>0</v>
      </c>
      <c r="R8" s="234">
        <f>tkbieu!V55</f>
        <v>0</v>
      </c>
      <c r="S8" s="287">
        <f>tkbieu!V69</f>
        <v>0</v>
      </c>
      <c r="T8" s="280">
        <f>tkbieu!V83</f>
        <v>0</v>
      </c>
    </row>
    <row r="9" spans="1:20" ht="18" customHeight="1" thickTop="1">
      <c r="A9" s="1093"/>
      <c r="B9" s="783">
        <v>3</v>
      </c>
      <c r="C9" s="784" t="s">
        <v>1052</v>
      </c>
      <c r="D9" s="234">
        <f>tkbieu!S14</f>
        <v>0</v>
      </c>
      <c r="E9" s="234">
        <f>tkbieu!S28</f>
        <v>0</v>
      </c>
      <c r="F9" s="234">
        <f>tkbieu!S42</f>
        <v>0</v>
      </c>
      <c r="G9" s="234">
        <f>tkbieu!S56</f>
        <v>0</v>
      </c>
      <c r="H9" s="287">
        <f>tkbieu!S70</f>
        <v>0</v>
      </c>
      <c r="I9" s="280">
        <f>tkbieu!S84</f>
        <v>0</v>
      </c>
      <c r="J9" s="774"/>
      <c r="K9" s="774"/>
      <c r="L9" s="1093"/>
      <c r="M9" s="783">
        <v>3</v>
      </c>
      <c r="N9" s="784" t="s">
        <v>1052</v>
      </c>
      <c r="O9" s="234">
        <f>tkbieu!V14</f>
        <v>0</v>
      </c>
      <c r="P9" s="234">
        <f>tkbieu!V28</f>
        <v>0</v>
      </c>
      <c r="Q9" s="234">
        <f>tkbieu!V42</f>
        <v>0</v>
      </c>
      <c r="R9" s="234">
        <f>tkbieu!V56</f>
        <v>0</v>
      </c>
      <c r="S9" s="287">
        <f>tkbieu!V70</f>
        <v>0</v>
      </c>
      <c r="T9" s="280">
        <f>tkbieu!V84</f>
        <v>0</v>
      </c>
    </row>
    <row r="10" spans="1:20" ht="18" customHeight="1">
      <c r="A10" s="1093"/>
      <c r="B10" s="785">
        <v>4</v>
      </c>
      <c r="C10" s="786" t="s">
        <v>1053</v>
      </c>
      <c r="D10" s="262">
        <f>tkbieu!S15</f>
        <v>0</v>
      </c>
      <c r="E10" s="262">
        <f>tkbieu!S29</f>
        <v>0</v>
      </c>
      <c r="F10" s="262">
        <f>tkbieu!S43</f>
        <v>0</v>
      </c>
      <c r="G10" s="262">
        <f>tkbieu!S57</f>
        <v>0</v>
      </c>
      <c r="H10" s="303">
        <f>tkbieu!S71</f>
        <v>0</v>
      </c>
      <c r="I10" s="263">
        <f>tkbieu!S85</f>
        <v>0</v>
      </c>
      <c r="J10" s="774"/>
      <c r="K10" s="774"/>
      <c r="L10" s="1093"/>
      <c r="M10" s="785">
        <v>4</v>
      </c>
      <c r="N10" s="786" t="s">
        <v>1053</v>
      </c>
      <c r="O10" s="262">
        <f>tkbieu!V15</f>
        <v>0</v>
      </c>
      <c r="P10" s="262">
        <f>tkbieu!V29</f>
        <v>0</v>
      </c>
      <c r="Q10" s="262">
        <f>tkbieu!V43</f>
        <v>0</v>
      </c>
      <c r="R10" s="262">
        <f>tkbieu!V57</f>
        <v>0</v>
      </c>
      <c r="S10" s="303">
        <f>tkbieu!V71</f>
        <v>0</v>
      </c>
      <c r="T10" s="263">
        <f>tkbieu!V85</f>
        <v>0</v>
      </c>
    </row>
    <row r="11" spans="1:20" ht="18" customHeight="1">
      <c r="A11" s="1093"/>
      <c r="B11" s="787">
        <v>5</v>
      </c>
      <c r="C11" s="788" t="s">
        <v>1054</v>
      </c>
      <c r="D11" s="236">
        <f>tkbieu!S16</f>
        <v>0</v>
      </c>
      <c r="E11" s="236">
        <f>tkbieu!S30</f>
        <v>0</v>
      </c>
      <c r="F11" s="236">
        <f>tkbieu!S44</f>
        <v>0</v>
      </c>
      <c r="G11" s="236">
        <f>tkbieu!S58</f>
        <v>0</v>
      </c>
      <c r="H11" s="336">
        <f>tkbieu!S72</f>
        <v>0</v>
      </c>
      <c r="I11" s="281">
        <f>tkbieu!S86</f>
        <v>0</v>
      </c>
      <c r="J11" s="774"/>
      <c r="K11" s="774"/>
      <c r="L11" s="1093"/>
      <c r="M11" s="787">
        <v>5</v>
      </c>
      <c r="N11" s="788" t="s">
        <v>1054</v>
      </c>
      <c r="O11" s="236">
        <f>tkbieu!V16</f>
        <v>0</v>
      </c>
      <c r="P11" s="236">
        <f>tkbieu!V30</f>
        <v>0</v>
      </c>
      <c r="Q11" s="236">
        <f>tkbieu!V44</f>
        <v>0</v>
      </c>
      <c r="R11" s="236">
        <f>tkbieu!V58</f>
        <v>0</v>
      </c>
      <c r="S11" s="336">
        <f>tkbieu!V72</f>
        <v>0</v>
      </c>
      <c r="T11" s="281">
        <f>tkbieu!V86</f>
        <v>0</v>
      </c>
    </row>
    <row r="12" spans="1:20" ht="18" customHeight="1" thickBot="1">
      <c r="A12" s="1094"/>
      <c r="B12" s="472"/>
      <c r="C12" s="473"/>
      <c r="D12" s="439"/>
      <c r="E12" s="249"/>
      <c r="F12" s="249"/>
      <c r="G12" s="249"/>
      <c r="H12" s="249"/>
      <c r="I12" s="373"/>
      <c r="J12" s="774"/>
      <c r="K12" s="774"/>
      <c r="L12" s="1094"/>
      <c r="M12" s="472"/>
      <c r="N12" s="473"/>
      <c r="O12" s="439"/>
      <c r="P12" s="249"/>
      <c r="Q12" s="249"/>
      <c r="R12" s="249"/>
      <c r="S12" s="249"/>
      <c r="T12" s="373"/>
    </row>
    <row r="13" spans="1:20" ht="18" customHeight="1" thickTop="1">
      <c r="A13" s="1095" t="s">
        <v>15</v>
      </c>
      <c r="B13" s="783">
        <v>6</v>
      </c>
      <c r="C13" s="784" t="s">
        <v>1055</v>
      </c>
      <c r="D13" s="826">
        <f>tkbieu!S19</f>
        <v>0</v>
      </c>
      <c r="E13" s="826">
        <f>tkbieu!S33</f>
        <v>0</v>
      </c>
      <c r="F13" s="826">
        <f>tkbieu!S47</f>
        <v>0</v>
      </c>
      <c r="G13" s="826">
        <f>tkbieu!S61</f>
        <v>0</v>
      </c>
      <c r="H13" s="826">
        <f>tkbieu!S75</f>
        <v>0</v>
      </c>
      <c r="I13" s="279">
        <f>tkbieu!S89</f>
        <v>0</v>
      </c>
      <c r="J13" s="774"/>
      <c r="K13" s="774"/>
      <c r="L13" s="1095" t="s">
        <v>15</v>
      </c>
      <c r="M13" s="783">
        <v>6</v>
      </c>
      <c r="N13" s="784" t="s">
        <v>1055</v>
      </c>
      <c r="O13" s="233">
        <f>tkbieu!V19</f>
        <v>0</v>
      </c>
      <c r="P13" s="233">
        <f>tkbieu!V33</f>
        <v>0</v>
      </c>
      <c r="Q13" s="233">
        <f>tkbieu!V47</f>
        <v>0</v>
      </c>
      <c r="R13" s="233">
        <f>tkbieu!V61</f>
        <v>0</v>
      </c>
      <c r="S13" s="233">
        <f>tkbieu!V75</f>
        <v>0</v>
      </c>
      <c r="T13" s="279">
        <f>tkbieu!V89</f>
        <v>0</v>
      </c>
    </row>
    <row r="14" spans="1:20" ht="18" customHeight="1" thickBot="1">
      <c r="A14" s="1093"/>
      <c r="B14" s="781">
        <v>7</v>
      </c>
      <c r="C14" s="786" t="s">
        <v>1056</v>
      </c>
      <c r="D14" s="827">
        <f>tkbieu!S20</f>
        <v>0</v>
      </c>
      <c r="E14" s="827">
        <f>tkbieu!S34</f>
        <v>0</v>
      </c>
      <c r="F14" s="827">
        <f>tkbieu!S48</f>
        <v>0</v>
      </c>
      <c r="G14" s="827">
        <f>tkbieu!S62</f>
        <v>0</v>
      </c>
      <c r="H14" s="827">
        <f>tkbieu!S76</f>
        <v>0</v>
      </c>
      <c r="I14" s="280">
        <f>tkbieu!S90</f>
        <v>0</v>
      </c>
      <c r="J14" s="774"/>
      <c r="K14" s="774"/>
      <c r="L14" s="1093"/>
      <c r="M14" s="781">
        <v>7</v>
      </c>
      <c r="N14" s="786" t="s">
        <v>1056</v>
      </c>
      <c r="O14" s="234">
        <f>tkbieu!V20</f>
        <v>0</v>
      </c>
      <c r="P14" s="234">
        <f>tkbieu!V34</f>
        <v>0</v>
      </c>
      <c r="Q14" s="234">
        <f>tkbieu!V48</f>
        <v>0</v>
      </c>
      <c r="R14" s="234">
        <f>tkbieu!V62</f>
        <v>0</v>
      </c>
      <c r="S14" s="234">
        <f>tkbieu!V76</f>
        <v>0</v>
      </c>
      <c r="T14" s="280">
        <f>tkbieu!V90</f>
        <v>0</v>
      </c>
    </row>
    <row r="15" spans="1:20" ht="18" customHeight="1" thickTop="1">
      <c r="A15" s="1093"/>
      <c r="B15" s="783">
        <v>8</v>
      </c>
      <c r="C15" s="784" t="s">
        <v>1057</v>
      </c>
      <c r="D15" s="827">
        <f>tkbieu!S21</f>
        <v>0</v>
      </c>
      <c r="E15" s="827">
        <f>tkbieu!S35</f>
        <v>0</v>
      </c>
      <c r="F15" s="827">
        <f>tkbieu!S49</f>
        <v>0</v>
      </c>
      <c r="G15" s="827">
        <f>tkbieu!S63</f>
        <v>0</v>
      </c>
      <c r="H15" s="827">
        <f>tkbieu!S77</f>
        <v>0</v>
      </c>
      <c r="I15" s="280">
        <f>tkbieu!S91</f>
        <v>0</v>
      </c>
      <c r="J15" s="774"/>
      <c r="K15" s="774"/>
      <c r="L15" s="1093"/>
      <c r="M15" s="783">
        <v>8</v>
      </c>
      <c r="N15" s="784" t="s">
        <v>1057</v>
      </c>
      <c r="O15" s="234">
        <f>tkbieu!V21</f>
        <v>0</v>
      </c>
      <c r="P15" s="234">
        <f>tkbieu!V35</f>
        <v>0</v>
      </c>
      <c r="Q15" s="234">
        <f>tkbieu!V49</f>
        <v>0</v>
      </c>
      <c r="R15" s="234">
        <f>tkbieu!V63</f>
        <v>0</v>
      </c>
      <c r="S15" s="234">
        <f>tkbieu!V77</f>
        <v>0</v>
      </c>
      <c r="T15" s="280">
        <f>tkbieu!V91</f>
        <v>0</v>
      </c>
    </row>
    <row r="16" spans="1:20" ht="18" customHeight="1">
      <c r="A16" s="1093"/>
      <c r="B16" s="785">
        <v>9</v>
      </c>
      <c r="C16" s="786" t="s">
        <v>1058</v>
      </c>
      <c r="D16" s="827">
        <f>tkbieu!S22</f>
        <v>0</v>
      </c>
      <c r="E16" s="827">
        <f>tkbieu!S36</f>
        <v>0</v>
      </c>
      <c r="F16" s="827">
        <f>tkbieu!S50</f>
        <v>0</v>
      </c>
      <c r="G16" s="827">
        <f>tkbieu!S64</f>
        <v>0</v>
      </c>
      <c r="H16" s="827">
        <f>tkbieu!S78</f>
        <v>0</v>
      </c>
      <c r="I16" s="263">
        <f>tkbieu!S92</f>
        <v>0</v>
      </c>
      <c r="J16" s="774"/>
      <c r="K16" s="774"/>
      <c r="L16" s="1093"/>
      <c r="M16" s="785">
        <v>9</v>
      </c>
      <c r="N16" s="786" t="s">
        <v>1058</v>
      </c>
      <c r="O16" s="262">
        <f>tkbieu!V22</f>
        <v>0</v>
      </c>
      <c r="P16" s="262">
        <f>tkbieu!V36</f>
        <v>0</v>
      </c>
      <c r="Q16" s="262">
        <f>tkbieu!V50</f>
        <v>0</v>
      </c>
      <c r="R16" s="262">
        <f>tkbieu!V64</f>
        <v>0</v>
      </c>
      <c r="S16" s="262">
        <f>tkbieu!V78</f>
        <v>0</v>
      </c>
      <c r="T16" s="263">
        <f>tkbieu!V92</f>
        <v>0</v>
      </c>
    </row>
    <row r="17" spans="1:20" ht="18" customHeight="1">
      <c r="A17" s="1093"/>
      <c r="B17" s="787">
        <v>10</v>
      </c>
      <c r="C17" s="788" t="s">
        <v>1074</v>
      </c>
      <c r="D17" s="898">
        <f>tkbieu!S23</f>
        <v>0</v>
      </c>
      <c r="E17" s="898">
        <f>tkbieu!S37</f>
        <v>0</v>
      </c>
      <c r="F17" s="898">
        <f>tkbieu!S51</f>
        <v>0</v>
      </c>
      <c r="G17" s="898">
        <f>tkbieu!S65</f>
        <v>0</v>
      </c>
      <c r="H17" s="898">
        <f>tkbieu!S79</f>
        <v>0</v>
      </c>
      <c r="I17" s="281">
        <f>tkbieu!S93</f>
        <v>0</v>
      </c>
      <c r="J17" s="774"/>
      <c r="K17" s="774"/>
      <c r="L17" s="1093"/>
      <c r="M17" s="787">
        <v>10</v>
      </c>
      <c r="N17" s="788" t="s">
        <v>1074</v>
      </c>
      <c r="O17" s="236">
        <f>tkbieu!V23</f>
        <v>0</v>
      </c>
      <c r="P17" s="236">
        <f>tkbieu!V37</f>
        <v>0</v>
      </c>
      <c r="Q17" s="236">
        <f>tkbieu!V51</f>
        <v>0</v>
      </c>
      <c r="R17" s="236">
        <f>tkbieu!V65</f>
        <v>0</v>
      </c>
      <c r="S17" s="236">
        <f>tkbieu!V79</f>
        <v>0</v>
      </c>
      <c r="T17" s="281">
        <f>tkbieu!V93</f>
        <v>0</v>
      </c>
    </row>
    <row r="18" spans="1:20" ht="18" customHeight="1" thickBot="1">
      <c r="A18" s="1096"/>
      <c r="B18" s="474"/>
      <c r="C18" s="475"/>
      <c r="D18" s="74"/>
      <c r="E18" s="74"/>
      <c r="F18" s="74"/>
      <c r="G18" s="20"/>
      <c r="H18" s="74"/>
      <c r="I18" s="744"/>
      <c r="J18" s="774"/>
      <c r="K18" s="774"/>
      <c r="L18" s="1096"/>
      <c r="M18" s="474"/>
      <c r="N18" s="475"/>
      <c r="O18" s="74"/>
      <c r="P18" s="74"/>
      <c r="Q18" s="74"/>
      <c r="R18" s="20"/>
      <c r="S18" s="74"/>
      <c r="T18" s="744"/>
    </row>
    <row r="19" spans="1:20" ht="15" customHeight="1">
      <c r="J19" s="774"/>
      <c r="K19" s="774"/>
    </row>
    <row r="20" spans="1:20" ht="21.75" customHeight="1">
      <c r="J20" s="875"/>
      <c r="K20" s="875"/>
      <c r="L20" s="1085" t="str">
        <f>L3</f>
        <v>ÁP DỤNG TỪ NGÀY 05/08/2019</v>
      </c>
      <c r="M20" s="1085"/>
      <c r="N20" s="1085"/>
      <c r="O20" s="1085"/>
      <c r="P20" s="1085"/>
      <c r="Q20" s="1085"/>
      <c r="R20" s="1085"/>
      <c r="S20" s="1085"/>
      <c r="T20" s="1085"/>
    </row>
    <row r="21" spans="1:20" ht="20.25" customHeight="1">
      <c r="J21" s="875"/>
      <c r="K21" s="875"/>
      <c r="L21" s="1087"/>
      <c r="M21" s="1087"/>
      <c r="N21" s="1087"/>
      <c r="O21" s="1087"/>
      <c r="P21" s="1087"/>
      <c r="Q21" s="1087"/>
      <c r="R21" s="1087"/>
      <c r="S21" s="1087"/>
      <c r="T21" s="1087"/>
    </row>
    <row r="22" spans="1:20" ht="20.25" customHeight="1" thickBot="1">
      <c r="J22" s="875"/>
      <c r="K22" s="875"/>
      <c r="L22" s="1089" t="s">
        <v>3</v>
      </c>
      <c r="M22" s="1089"/>
      <c r="N22" s="480" t="str">
        <f>tkbieu!W10</f>
        <v>C18KTML2</v>
      </c>
      <c r="O22" s="480"/>
      <c r="P22" s="724" t="s">
        <v>4</v>
      </c>
      <c r="Q22" s="15" t="str">
        <f>tkbieu!W9</f>
        <v>T. TH. SƠN</v>
      </c>
      <c r="R22" s="6"/>
      <c r="S22" s="1090" t="s">
        <v>1262</v>
      </c>
      <c r="T22" s="1091"/>
    </row>
    <row r="23" spans="1:20" ht="18.75" customHeight="1">
      <c r="J23" s="875"/>
      <c r="K23" s="875"/>
      <c r="L23" s="775" t="s">
        <v>5</v>
      </c>
      <c r="M23" s="776" t="s">
        <v>6</v>
      </c>
      <c r="N23" s="776" t="s">
        <v>7</v>
      </c>
      <c r="O23" s="777" t="s">
        <v>8</v>
      </c>
      <c r="P23" s="777" t="s">
        <v>9</v>
      </c>
      <c r="Q23" s="777" t="s">
        <v>10</v>
      </c>
      <c r="R23" s="777" t="s">
        <v>11</v>
      </c>
      <c r="S23" s="777" t="s">
        <v>12</v>
      </c>
      <c r="T23" s="778" t="s">
        <v>13</v>
      </c>
    </row>
    <row r="24" spans="1:20" ht="18" customHeight="1">
      <c r="J24" s="875"/>
      <c r="K24" s="875"/>
      <c r="L24" s="1092" t="s">
        <v>14</v>
      </c>
      <c r="M24" s="779">
        <v>1</v>
      </c>
      <c r="N24" s="780" t="s">
        <v>1050</v>
      </c>
      <c r="O24" s="232">
        <f>tkbieu!W12</f>
        <v>0</v>
      </c>
      <c r="P24" s="232">
        <f>tkbieu!W26</f>
        <v>0</v>
      </c>
      <c r="Q24" s="232">
        <f>tkbieu!W40</f>
        <v>0</v>
      </c>
      <c r="R24" s="232">
        <f>tkbieu!W54</f>
        <v>0</v>
      </c>
      <c r="S24" s="341">
        <f>tkbieu!W68</f>
        <v>0</v>
      </c>
      <c r="T24" s="372">
        <f>tkbieu!W82</f>
        <v>0</v>
      </c>
    </row>
    <row r="25" spans="1:20" ht="18" customHeight="1" thickBot="1">
      <c r="J25" s="875"/>
      <c r="K25" s="875"/>
      <c r="L25" s="1093"/>
      <c r="M25" s="781">
        <v>2</v>
      </c>
      <c r="N25" s="782" t="s">
        <v>1051</v>
      </c>
      <c r="O25" s="234">
        <f>tkbieu!W13</f>
        <v>0</v>
      </c>
      <c r="P25" s="234">
        <f>tkbieu!W27</f>
        <v>0</v>
      </c>
      <c r="Q25" s="234">
        <f>tkbieu!W41</f>
        <v>0</v>
      </c>
      <c r="R25" s="234">
        <f>tkbieu!W55</f>
        <v>0</v>
      </c>
      <c r="S25" s="287">
        <f>tkbieu!W69</f>
        <v>0</v>
      </c>
      <c r="T25" s="280">
        <f>tkbieu!W83</f>
        <v>0</v>
      </c>
    </row>
    <row r="26" spans="1:20" ht="18" customHeight="1" thickTop="1">
      <c r="J26" s="875"/>
      <c r="K26" s="875"/>
      <c r="L26" s="1093"/>
      <c r="M26" s="783">
        <v>3</v>
      </c>
      <c r="N26" s="784" t="s">
        <v>1052</v>
      </c>
      <c r="O26" s="234">
        <f>tkbieu!W14</f>
        <v>0</v>
      </c>
      <c r="P26" s="234">
        <f>tkbieu!W28</f>
        <v>0</v>
      </c>
      <c r="Q26" s="234">
        <f>tkbieu!W42</f>
        <v>0</v>
      </c>
      <c r="R26" s="234">
        <f>tkbieu!W56</f>
        <v>0</v>
      </c>
      <c r="S26" s="287">
        <f>tkbieu!W70</f>
        <v>0</v>
      </c>
      <c r="T26" s="280">
        <f>tkbieu!W84</f>
        <v>0</v>
      </c>
    </row>
    <row r="27" spans="1:20" ht="18" customHeight="1">
      <c r="J27" s="875"/>
      <c r="K27" s="875"/>
      <c r="L27" s="1093"/>
      <c r="M27" s="785">
        <v>4</v>
      </c>
      <c r="N27" s="786" t="s">
        <v>1053</v>
      </c>
      <c r="O27" s="262">
        <f>tkbieu!W15</f>
        <v>0</v>
      </c>
      <c r="P27" s="262">
        <f>tkbieu!W29</f>
        <v>0</v>
      </c>
      <c r="Q27" s="262">
        <f>tkbieu!W43</f>
        <v>0</v>
      </c>
      <c r="R27" s="262">
        <f>tkbieu!W57</f>
        <v>0</v>
      </c>
      <c r="S27" s="303">
        <f>tkbieu!W71</f>
        <v>0</v>
      </c>
      <c r="T27" s="263">
        <f>tkbieu!W85</f>
        <v>0</v>
      </c>
    </row>
    <row r="28" spans="1:20" ht="18" customHeight="1">
      <c r="J28" s="875"/>
      <c r="K28" s="875"/>
      <c r="L28" s="1093"/>
      <c r="M28" s="787">
        <v>5</v>
      </c>
      <c r="N28" s="788" t="s">
        <v>1054</v>
      </c>
      <c r="O28" s="236">
        <f>tkbieu!W16</f>
        <v>0</v>
      </c>
      <c r="P28" s="236">
        <f>tkbieu!W30</f>
        <v>0</v>
      </c>
      <c r="Q28" s="236">
        <f>tkbieu!W44</f>
        <v>0</v>
      </c>
      <c r="R28" s="236">
        <f>tkbieu!W58</f>
        <v>0</v>
      </c>
      <c r="S28" s="336">
        <f>tkbieu!W72</f>
        <v>0</v>
      </c>
      <c r="T28" s="281">
        <f>tkbieu!W86</f>
        <v>0</v>
      </c>
    </row>
    <row r="29" spans="1:20" ht="18" customHeight="1" thickBot="1">
      <c r="J29" s="875"/>
      <c r="K29" s="875"/>
      <c r="L29" s="1094"/>
      <c r="M29" s="472"/>
      <c r="N29" s="473"/>
      <c r="O29" s="439"/>
      <c r="P29" s="249"/>
      <c r="Q29" s="249"/>
      <c r="R29" s="249"/>
      <c r="S29" s="249"/>
      <c r="T29" s="373"/>
    </row>
    <row r="30" spans="1:20" ht="18" customHeight="1" thickTop="1">
      <c r="J30" s="875"/>
      <c r="K30" s="875"/>
      <c r="L30" s="1095" t="s">
        <v>15</v>
      </c>
      <c r="M30" s="783">
        <v>6</v>
      </c>
      <c r="N30" s="784" t="s">
        <v>1055</v>
      </c>
      <c r="O30" s="233">
        <f>tkbieu!W19</f>
        <v>0</v>
      </c>
      <c r="P30" s="233">
        <f>tkbieu!W33</f>
        <v>0</v>
      </c>
      <c r="Q30" s="233">
        <f>tkbieu!W47</f>
        <v>0</v>
      </c>
      <c r="R30" s="233">
        <f>tkbieu!W61</f>
        <v>0</v>
      </c>
      <c r="S30" s="233">
        <f>tkbieu!W75</f>
        <v>0</v>
      </c>
      <c r="T30" s="279">
        <f>tkbieu!W89</f>
        <v>0</v>
      </c>
    </row>
    <row r="31" spans="1:20" ht="18" customHeight="1" thickBot="1">
      <c r="J31" s="875"/>
      <c r="K31" s="875"/>
      <c r="L31" s="1093"/>
      <c r="M31" s="781">
        <v>7</v>
      </c>
      <c r="N31" s="786" t="s">
        <v>1056</v>
      </c>
      <c r="O31" s="234">
        <f>tkbieu!W20</f>
        <v>0</v>
      </c>
      <c r="P31" s="234">
        <f>tkbieu!W34</f>
        <v>0</v>
      </c>
      <c r="Q31" s="234">
        <f>tkbieu!W48</f>
        <v>0</v>
      </c>
      <c r="R31" s="234">
        <f>tkbieu!W62</f>
        <v>0</v>
      </c>
      <c r="S31" s="234">
        <f>tkbieu!W76</f>
        <v>0</v>
      </c>
      <c r="T31" s="280">
        <f>tkbieu!W90</f>
        <v>0</v>
      </c>
    </row>
    <row r="32" spans="1:20" ht="18" customHeight="1" thickTop="1">
      <c r="J32" s="875"/>
      <c r="K32" s="875"/>
      <c r="L32" s="1093"/>
      <c r="M32" s="783">
        <v>8</v>
      </c>
      <c r="N32" s="784" t="s">
        <v>1057</v>
      </c>
      <c r="O32" s="234">
        <f>tkbieu!W21</f>
        <v>0</v>
      </c>
      <c r="P32" s="234">
        <f>tkbieu!W35</f>
        <v>0</v>
      </c>
      <c r="Q32" s="234">
        <f>tkbieu!W49</f>
        <v>0</v>
      </c>
      <c r="R32" s="234">
        <f>tkbieu!W63</f>
        <v>0</v>
      </c>
      <c r="S32" s="234">
        <f>tkbieu!W77</f>
        <v>0</v>
      </c>
      <c r="T32" s="280">
        <f>tkbieu!W91</f>
        <v>0</v>
      </c>
    </row>
    <row r="33" spans="1:20" ht="18" customHeight="1">
      <c r="J33" s="875"/>
      <c r="K33" s="875"/>
      <c r="L33" s="1093"/>
      <c r="M33" s="785">
        <v>9</v>
      </c>
      <c r="N33" s="786" t="s">
        <v>1058</v>
      </c>
      <c r="O33" s="262">
        <f>tkbieu!W22</f>
        <v>0</v>
      </c>
      <c r="P33" s="262">
        <f>tkbieu!W36</f>
        <v>0</v>
      </c>
      <c r="Q33" s="262">
        <f>tkbieu!W50</f>
        <v>0</v>
      </c>
      <c r="R33" s="262">
        <f>tkbieu!W64</f>
        <v>0</v>
      </c>
      <c r="S33" s="262">
        <f>tkbieu!W78</f>
        <v>0</v>
      </c>
      <c r="T33" s="263">
        <f>tkbieu!W92</f>
        <v>0</v>
      </c>
    </row>
    <row r="34" spans="1:20" ht="18" customHeight="1">
      <c r="J34" s="875"/>
      <c r="K34" s="875"/>
      <c r="L34" s="1093"/>
      <c r="M34" s="787">
        <v>10</v>
      </c>
      <c r="N34" s="788" t="s">
        <v>1074</v>
      </c>
      <c r="O34" s="236">
        <f>tkbieu!W23</f>
        <v>0</v>
      </c>
      <c r="P34" s="236">
        <f>tkbieu!W37</f>
        <v>0</v>
      </c>
      <c r="Q34" s="236">
        <f>tkbieu!W51</f>
        <v>0</v>
      </c>
      <c r="R34" s="236">
        <f>tkbieu!W65</f>
        <v>0</v>
      </c>
      <c r="S34" s="236">
        <f>tkbieu!W79</f>
        <v>0</v>
      </c>
      <c r="T34" s="281">
        <f>tkbieu!W93</f>
        <v>0</v>
      </c>
    </row>
    <row r="35" spans="1:20" ht="18" customHeight="1" thickBot="1">
      <c r="J35" s="875"/>
      <c r="K35" s="875"/>
      <c r="L35" s="1096"/>
      <c r="M35" s="474"/>
      <c r="N35" s="475"/>
      <c r="O35" s="74"/>
      <c r="P35" s="74"/>
      <c r="Q35" s="74"/>
      <c r="R35" s="20"/>
      <c r="S35" s="74"/>
      <c r="T35" s="744"/>
    </row>
    <row r="36" spans="1:20" ht="15" customHeight="1">
      <c r="J36" s="875"/>
      <c r="K36" s="875"/>
    </row>
    <row r="37" spans="1:20" ht="21" customHeight="1">
      <c r="A37" s="1085" t="str">
        <f>A3</f>
        <v>ÁP DỤNG TỪ NGÀY 05/08/2019</v>
      </c>
      <c r="B37" s="1085"/>
      <c r="C37" s="1085"/>
      <c r="D37" s="1085"/>
      <c r="E37" s="1085"/>
      <c r="F37" s="1085"/>
      <c r="G37" s="1085"/>
      <c r="H37" s="1085"/>
      <c r="I37" s="1085"/>
      <c r="J37" s="774"/>
      <c r="K37" s="774"/>
      <c r="L37" s="1085" t="str">
        <f>A37</f>
        <v>ÁP DỤNG TỪ NGÀY 05/08/2019</v>
      </c>
      <c r="M37" s="1085"/>
      <c r="N37" s="1085"/>
      <c r="O37" s="1085"/>
      <c r="P37" s="1085"/>
      <c r="Q37" s="1085"/>
      <c r="R37" s="1085"/>
      <c r="S37" s="1085"/>
      <c r="T37" s="1085"/>
    </row>
    <row r="38" spans="1:20" ht="21" customHeight="1">
      <c r="A38" s="1087"/>
      <c r="B38" s="1087"/>
      <c r="C38" s="1087"/>
      <c r="D38" s="1087"/>
      <c r="E38" s="1087"/>
      <c r="F38" s="1087"/>
      <c r="G38" s="1087"/>
      <c r="H38" s="1087"/>
      <c r="I38" s="1087"/>
      <c r="J38" s="774"/>
      <c r="K38" s="774"/>
      <c r="L38" s="1087"/>
      <c r="M38" s="1087"/>
      <c r="N38" s="1087"/>
      <c r="O38" s="1087"/>
      <c r="P38" s="1087"/>
      <c r="Q38" s="1087"/>
      <c r="R38" s="1087"/>
      <c r="S38" s="1087"/>
      <c r="T38" s="1087"/>
    </row>
    <row r="39" spans="1:20" ht="21" customHeight="1" thickBot="1">
      <c r="A39" s="1089" t="s">
        <v>3</v>
      </c>
      <c r="B39" s="1089"/>
      <c r="C39" s="480" t="str">
        <f>tkbieu!T10</f>
        <v>T18ĐC</v>
      </c>
      <c r="D39" s="480"/>
      <c r="E39" s="724" t="s">
        <v>4</v>
      </c>
      <c r="F39" s="15" t="str">
        <f>tkbieu!T9</f>
        <v>T. TRỌNG</v>
      </c>
      <c r="G39" s="6"/>
      <c r="H39" s="1090" t="s">
        <v>1263</v>
      </c>
      <c r="I39" s="1090"/>
      <c r="J39" s="774"/>
      <c r="K39" s="774"/>
      <c r="L39" s="1089" t="s">
        <v>3</v>
      </c>
      <c r="M39" s="1089"/>
      <c r="N39" s="480" t="str">
        <f>tkbieu!U10</f>
        <v>C18ĐC1</v>
      </c>
      <c r="O39" s="480"/>
      <c r="P39" s="724" t="s">
        <v>4</v>
      </c>
      <c r="Q39" s="15" t="str">
        <f>tkbieu!U9</f>
        <v>T. LƯU</v>
      </c>
      <c r="R39" s="6"/>
      <c r="S39" s="1090" t="s">
        <v>1260</v>
      </c>
      <c r="T39" s="1090"/>
    </row>
    <row r="40" spans="1:20" ht="18" customHeight="1">
      <c r="A40" s="775" t="s">
        <v>5</v>
      </c>
      <c r="B40" s="776" t="s">
        <v>6</v>
      </c>
      <c r="C40" s="776" t="s">
        <v>7</v>
      </c>
      <c r="D40" s="777" t="s">
        <v>8</v>
      </c>
      <c r="E40" s="777" t="s">
        <v>9</v>
      </c>
      <c r="F40" s="777" t="s">
        <v>10</v>
      </c>
      <c r="G40" s="777" t="s">
        <v>11</v>
      </c>
      <c r="H40" s="777" t="s">
        <v>12</v>
      </c>
      <c r="I40" s="778" t="s">
        <v>13</v>
      </c>
      <c r="J40" s="774"/>
      <c r="K40" s="774"/>
      <c r="L40" s="775" t="s">
        <v>5</v>
      </c>
      <c r="M40" s="776" t="s">
        <v>6</v>
      </c>
      <c r="N40" s="776" t="s">
        <v>7</v>
      </c>
      <c r="O40" s="777" t="s">
        <v>8</v>
      </c>
      <c r="P40" s="777" t="s">
        <v>9</v>
      </c>
      <c r="Q40" s="777" t="s">
        <v>10</v>
      </c>
      <c r="R40" s="777" t="s">
        <v>11</v>
      </c>
      <c r="S40" s="777" t="s">
        <v>12</v>
      </c>
      <c r="T40" s="778" t="s">
        <v>13</v>
      </c>
    </row>
    <row r="41" spans="1:20" ht="18" customHeight="1">
      <c r="A41" s="1092" t="s">
        <v>14</v>
      </c>
      <c r="B41" s="779">
        <v>1</v>
      </c>
      <c r="C41" s="780" t="s">
        <v>1050</v>
      </c>
      <c r="D41" s="232">
        <f>tkbieu!T12</f>
        <v>0</v>
      </c>
      <c r="E41" s="232">
        <f>tkbieu!T26</f>
        <v>0</v>
      </c>
      <c r="F41" s="232">
        <f>tkbieu!T40</f>
        <v>0</v>
      </c>
      <c r="G41" s="232">
        <f>tkbieu!T54</f>
        <v>0</v>
      </c>
      <c r="H41" s="341">
        <f>tkbieu!T68</f>
        <v>0</v>
      </c>
      <c r="I41" s="372">
        <f>tkbieu!T82</f>
        <v>0</v>
      </c>
      <c r="J41" s="774"/>
      <c r="K41" s="774"/>
      <c r="L41" s="1092" t="s">
        <v>14</v>
      </c>
      <c r="M41" s="779">
        <v>1</v>
      </c>
      <c r="N41" s="780" t="s">
        <v>1050</v>
      </c>
      <c r="O41" s="232">
        <f>tkbieu!U12</f>
        <v>0</v>
      </c>
      <c r="P41" s="232">
        <f>tkbieu!U26</f>
        <v>0</v>
      </c>
      <c r="Q41" s="232">
        <f>tkbieu!U40</f>
        <v>0</v>
      </c>
      <c r="R41" s="232">
        <f>tkbieu!U54</f>
        <v>0</v>
      </c>
      <c r="S41" s="341">
        <f>tkbieu!U68</f>
        <v>0</v>
      </c>
      <c r="T41" s="372">
        <f>tkbieu!U82</f>
        <v>0</v>
      </c>
    </row>
    <row r="42" spans="1:20" ht="18" customHeight="1" thickBot="1">
      <c r="A42" s="1093"/>
      <c r="B42" s="781">
        <v>2</v>
      </c>
      <c r="C42" s="782" t="s">
        <v>1051</v>
      </c>
      <c r="D42" s="234">
        <f>tkbieu!T13</f>
        <v>0</v>
      </c>
      <c r="E42" s="234">
        <f>tkbieu!T27</f>
        <v>0</v>
      </c>
      <c r="F42" s="234">
        <f>tkbieu!T41</f>
        <v>0</v>
      </c>
      <c r="G42" s="234">
        <f>tkbieu!T55</f>
        <v>0</v>
      </c>
      <c r="H42" s="287">
        <f>tkbieu!T69</f>
        <v>0</v>
      </c>
      <c r="I42" s="280">
        <f>tkbieu!T83</f>
        <v>0</v>
      </c>
      <c r="J42" s="774"/>
      <c r="K42" s="774"/>
      <c r="L42" s="1093"/>
      <c r="M42" s="781">
        <v>2</v>
      </c>
      <c r="N42" s="782" t="s">
        <v>1051</v>
      </c>
      <c r="O42" s="234">
        <f>tkbieu!U13</f>
        <v>0</v>
      </c>
      <c r="P42" s="234">
        <f>tkbieu!U27</f>
        <v>0</v>
      </c>
      <c r="Q42" s="234">
        <f>tkbieu!U41</f>
        <v>0</v>
      </c>
      <c r="R42" s="234">
        <f>tkbieu!U55</f>
        <v>0</v>
      </c>
      <c r="S42" s="287">
        <f>tkbieu!U69</f>
        <v>0</v>
      </c>
      <c r="T42" s="280">
        <f>tkbieu!U83</f>
        <v>0</v>
      </c>
    </row>
    <row r="43" spans="1:20" ht="18" customHeight="1" thickTop="1">
      <c r="A43" s="1093"/>
      <c r="B43" s="783">
        <v>3</v>
      </c>
      <c r="C43" s="784" t="s">
        <v>1052</v>
      </c>
      <c r="D43" s="234">
        <f>tkbieu!T14</f>
        <v>0</v>
      </c>
      <c r="E43" s="262">
        <f>tkbieu!T28</f>
        <v>0</v>
      </c>
      <c r="F43" s="234">
        <f>tkbieu!T42</f>
        <v>0</v>
      </c>
      <c r="G43" s="234">
        <f>tkbieu!T56</f>
        <v>0</v>
      </c>
      <c r="H43" s="287">
        <f>tkbieu!T70</f>
        <v>0</v>
      </c>
      <c r="I43" s="280">
        <f>tkbieu!T84</f>
        <v>0</v>
      </c>
      <c r="J43" s="774"/>
      <c r="K43" s="774"/>
      <c r="L43" s="1093"/>
      <c r="M43" s="783">
        <v>3</v>
      </c>
      <c r="N43" s="784" t="s">
        <v>1052</v>
      </c>
      <c r="O43" s="234">
        <f>tkbieu!U14</f>
        <v>0</v>
      </c>
      <c r="P43" s="234">
        <f>tkbieu!U28</f>
        <v>0</v>
      </c>
      <c r="Q43" s="234">
        <f>tkbieu!U42</f>
        <v>0</v>
      </c>
      <c r="R43" s="234">
        <f>tkbieu!U56</f>
        <v>0</v>
      </c>
      <c r="S43" s="287">
        <f>tkbieu!U70</f>
        <v>0</v>
      </c>
      <c r="T43" s="280">
        <f>tkbieu!U84</f>
        <v>0</v>
      </c>
    </row>
    <row r="44" spans="1:20" ht="18" customHeight="1">
      <c r="A44" s="1093"/>
      <c r="B44" s="785">
        <v>4</v>
      </c>
      <c r="C44" s="786" t="s">
        <v>1053</v>
      </c>
      <c r="D44" s="262">
        <f>tkbieu!T15</f>
        <v>0</v>
      </c>
      <c r="E44" s="262">
        <f>tkbieu!T29</f>
        <v>0</v>
      </c>
      <c r="F44" s="262">
        <f>tkbieu!T43</f>
        <v>0</v>
      </c>
      <c r="G44" s="262">
        <f>tkbieu!T57</f>
        <v>0</v>
      </c>
      <c r="H44" s="303">
        <f>tkbieu!T71</f>
        <v>0</v>
      </c>
      <c r="I44" s="263">
        <f>tkbieu!T85</f>
        <v>0</v>
      </c>
      <c r="J44" s="774"/>
      <c r="K44" s="774"/>
      <c r="L44" s="1093"/>
      <c r="M44" s="785">
        <v>4</v>
      </c>
      <c r="N44" s="786" t="s">
        <v>1053</v>
      </c>
      <c r="O44" s="262">
        <f>tkbieu!U15</f>
        <v>0</v>
      </c>
      <c r="P44" s="262">
        <f>tkbieu!U29</f>
        <v>0</v>
      </c>
      <c r="Q44" s="262">
        <f>tkbieu!U43</f>
        <v>0</v>
      </c>
      <c r="R44" s="262">
        <f>tkbieu!U57</f>
        <v>0</v>
      </c>
      <c r="S44" s="303">
        <f>tkbieu!U71</f>
        <v>0</v>
      </c>
      <c r="T44" s="263">
        <f>tkbieu!U85</f>
        <v>0</v>
      </c>
    </row>
    <row r="45" spans="1:20" ht="18" customHeight="1">
      <c r="A45" s="1093"/>
      <c r="B45" s="787">
        <v>5</v>
      </c>
      <c r="C45" s="788" t="s">
        <v>1054</v>
      </c>
      <c r="D45" s="236">
        <f>tkbieu!T16</f>
        <v>0</v>
      </c>
      <c r="E45" s="236">
        <f>tkbieu!T30</f>
        <v>0</v>
      </c>
      <c r="F45" s="236">
        <f>tkbieu!T44</f>
        <v>0</v>
      </c>
      <c r="G45" s="236">
        <f>tkbieu!T58</f>
        <v>0</v>
      </c>
      <c r="H45" s="336">
        <f>tkbieu!T72</f>
        <v>0</v>
      </c>
      <c r="I45" s="281">
        <f>tkbieu!T86</f>
        <v>0</v>
      </c>
      <c r="J45" s="774"/>
      <c r="K45" s="774"/>
      <c r="L45" s="1093"/>
      <c r="M45" s="787">
        <v>5</v>
      </c>
      <c r="N45" s="788" t="s">
        <v>1054</v>
      </c>
      <c r="O45" s="236">
        <f>tkbieu!U16</f>
        <v>0</v>
      </c>
      <c r="P45" s="236">
        <f>tkbieu!U30</f>
        <v>0</v>
      </c>
      <c r="Q45" s="236">
        <f>tkbieu!U44</f>
        <v>0</v>
      </c>
      <c r="R45" s="236">
        <f>tkbieu!U58</f>
        <v>0</v>
      </c>
      <c r="S45" s="336">
        <f>tkbieu!U72</f>
        <v>0</v>
      </c>
      <c r="T45" s="281">
        <f>tkbieu!U86</f>
        <v>0</v>
      </c>
    </row>
    <row r="46" spans="1:20" ht="18" customHeight="1" thickBot="1">
      <c r="A46" s="1094"/>
      <c r="B46" s="472"/>
      <c r="C46" s="473"/>
      <c r="D46" s="439"/>
      <c r="E46" s="249"/>
      <c r="F46" s="249"/>
      <c r="G46" s="234"/>
      <c r="H46" s="249"/>
      <c r="I46" s="373"/>
      <c r="J46" s="774"/>
      <c r="K46" s="774"/>
      <c r="L46" s="1094"/>
      <c r="M46" s="472"/>
      <c r="N46" s="473"/>
      <c r="O46" s="439"/>
      <c r="P46" s="249"/>
      <c r="Q46" s="249"/>
      <c r="R46" s="249"/>
      <c r="S46" s="249"/>
      <c r="T46" s="373"/>
    </row>
    <row r="47" spans="1:20" ht="18" customHeight="1" thickTop="1">
      <c r="A47" s="1095" t="s">
        <v>15</v>
      </c>
      <c r="B47" s="783">
        <v>6</v>
      </c>
      <c r="C47" s="784" t="s">
        <v>1055</v>
      </c>
      <c r="D47" s="826">
        <f>tkbieu!T19</f>
        <v>0</v>
      </c>
      <c r="E47" s="826">
        <f>tkbieu!T33</f>
        <v>0</v>
      </c>
      <c r="F47" s="826">
        <f>tkbieu!T47</f>
        <v>0</v>
      </c>
      <c r="G47" s="826">
        <f>tkbieu!T61</f>
        <v>0</v>
      </c>
      <c r="H47" s="826">
        <f>tkbieu!T75</f>
        <v>0</v>
      </c>
      <c r="I47" s="279">
        <f>tkbieu!T89</f>
        <v>0</v>
      </c>
      <c r="J47" s="774"/>
      <c r="K47" s="774"/>
      <c r="L47" s="1095" t="s">
        <v>15</v>
      </c>
      <c r="M47" s="783">
        <v>6</v>
      </c>
      <c r="N47" s="784" t="s">
        <v>1055</v>
      </c>
      <c r="O47" s="233">
        <f>tkbieu!U19</f>
        <v>0</v>
      </c>
      <c r="P47" s="233">
        <f>tkbieu!U33</f>
        <v>0</v>
      </c>
      <c r="Q47" s="233">
        <f>tkbieu!U47</f>
        <v>0</v>
      </c>
      <c r="R47" s="233">
        <f>tkbieu!U61</f>
        <v>0</v>
      </c>
      <c r="S47" s="233">
        <f>tkbieu!U75</f>
        <v>0</v>
      </c>
      <c r="T47" s="279">
        <f>tkbieu!U89</f>
        <v>0</v>
      </c>
    </row>
    <row r="48" spans="1:20" ht="18" customHeight="1" thickBot="1">
      <c r="A48" s="1093"/>
      <c r="B48" s="781">
        <v>7</v>
      </c>
      <c r="C48" s="786" t="s">
        <v>1056</v>
      </c>
      <c r="D48" s="827">
        <f>tkbieu!T20</f>
        <v>0</v>
      </c>
      <c r="E48" s="827">
        <f>tkbieu!T34</f>
        <v>0</v>
      </c>
      <c r="F48" s="827">
        <f>tkbieu!T48</f>
        <v>0</v>
      </c>
      <c r="G48" s="827">
        <f>tkbieu!T62</f>
        <v>0</v>
      </c>
      <c r="H48" s="827">
        <f>tkbieu!T76</f>
        <v>0</v>
      </c>
      <c r="I48" s="280">
        <f>tkbieu!T90</f>
        <v>0</v>
      </c>
      <c r="J48" s="774"/>
      <c r="K48" s="774"/>
      <c r="L48" s="1093"/>
      <c r="M48" s="781">
        <v>7</v>
      </c>
      <c r="N48" s="786" t="s">
        <v>1056</v>
      </c>
      <c r="O48" s="234">
        <f>tkbieu!U20</f>
        <v>0</v>
      </c>
      <c r="P48" s="234">
        <f>tkbieu!U34</f>
        <v>0</v>
      </c>
      <c r="Q48" s="234">
        <f>tkbieu!U48</f>
        <v>0</v>
      </c>
      <c r="R48" s="234">
        <f>tkbieu!U62</f>
        <v>0</v>
      </c>
      <c r="S48" s="234">
        <f>tkbieu!U76</f>
        <v>0</v>
      </c>
      <c r="T48" s="280">
        <f>tkbieu!U90</f>
        <v>0</v>
      </c>
    </row>
    <row r="49" spans="1:23" ht="18" customHeight="1" thickTop="1">
      <c r="A49" s="1093"/>
      <c r="B49" s="783">
        <v>8</v>
      </c>
      <c r="C49" s="784" t="s">
        <v>1057</v>
      </c>
      <c r="D49" s="827">
        <f>tkbieu!T21</f>
        <v>0</v>
      </c>
      <c r="E49" s="827">
        <f>tkbieu!T35</f>
        <v>0</v>
      </c>
      <c r="F49" s="827">
        <f>tkbieu!T49</f>
        <v>0</v>
      </c>
      <c r="G49" s="827">
        <f>tkbieu!T63</f>
        <v>0</v>
      </c>
      <c r="H49" s="827">
        <f>tkbieu!T77</f>
        <v>0</v>
      </c>
      <c r="I49" s="280">
        <f>tkbieu!T91</f>
        <v>0</v>
      </c>
      <c r="J49" s="774"/>
      <c r="K49" s="774"/>
      <c r="L49" s="1093"/>
      <c r="M49" s="783">
        <v>8</v>
      </c>
      <c r="N49" s="784" t="s">
        <v>1057</v>
      </c>
      <c r="O49" s="234">
        <f>tkbieu!U21</f>
        <v>0</v>
      </c>
      <c r="P49" s="234">
        <f>tkbieu!U35</f>
        <v>0</v>
      </c>
      <c r="Q49" s="234">
        <f>tkbieu!U49</f>
        <v>0</v>
      </c>
      <c r="R49" s="234">
        <f>tkbieu!U63</f>
        <v>0</v>
      </c>
      <c r="S49" s="234">
        <f>tkbieu!U77</f>
        <v>0</v>
      </c>
      <c r="T49" s="280">
        <f>tkbieu!U91</f>
        <v>0</v>
      </c>
    </row>
    <row r="50" spans="1:23" ht="18" customHeight="1">
      <c r="A50" s="1093"/>
      <c r="B50" s="785">
        <v>9</v>
      </c>
      <c r="C50" s="786" t="s">
        <v>1058</v>
      </c>
      <c r="D50" s="827">
        <f>tkbieu!T22</f>
        <v>0</v>
      </c>
      <c r="E50" s="827">
        <f>tkbieu!T36</f>
        <v>0</v>
      </c>
      <c r="F50" s="827">
        <f>tkbieu!T50</f>
        <v>0</v>
      </c>
      <c r="G50" s="827">
        <f>tkbieu!T64</f>
        <v>0</v>
      </c>
      <c r="H50" s="827">
        <f>tkbieu!T78</f>
        <v>0</v>
      </c>
      <c r="I50" s="263">
        <f>tkbieu!T92</f>
        <v>0</v>
      </c>
      <c r="J50" s="774"/>
      <c r="K50" s="774"/>
      <c r="L50" s="1093"/>
      <c r="M50" s="785">
        <v>9</v>
      </c>
      <c r="N50" s="786" t="s">
        <v>1058</v>
      </c>
      <c r="O50" s="262">
        <f>tkbieu!U22</f>
        <v>0</v>
      </c>
      <c r="P50" s="262">
        <f>tkbieu!U36</f>
        <v>0</v>
      </c>
      <c r="Q50" s="262">
        <f>tkbieu!U50</f>
        <v>0</v>
      </c>
      <c r="R50" s="262">
        <f>tkbieu!U64</f>
        <v>0</v>
      </c>
      <c r="S50" s="262">
        <f>tkbieu!U78</f>
        <v>0</v>
      </c>
      <c r="T50" s="263">
        <f>tkbieu!U92</f>
        <v>0</v>
      </c>
    </row>
    <row r="51" spans="1:23" ht="18" customHeight="1">
      <c r="A51" s="1093"/>
      <c r="B51" s="787">
        <v>10</v>
      </c>
      <c r="C51" s="788" t="s">
        <v>1074</v>
      </c>
      <c r="D51" s="898">
        <f>tkbieu!T23</f>
        <v>0</v>
      </c>
      <c r="E51" s="898">
        <f>tkbieu!T37</f>
        <v>0</v>
      </c>
      <c r="F51" s="898">
        <f>tkbieu!T51</f>
        <v>0</v>
      </c>
      <c r="G51" s="898">
        <f>tkbieu!T65</f>
        <v>0</v>
      </c>
      <c r="H51" s="898">
        <f>tkbieu!T79</f>
        <v>0</v>
      </c>
      <c r="I51" s="281">
        <f>tkbieu!T93</f>
        <v>0</v>
      </c>
      <c r="J51" s="774"/>
      <c r="K51" s="774"/>
      <c r="L51" s="1093"/>
      <c r="M51" s="787">
        <v>10</v>
      </c>
      <c r="N51" s="788" t="s">
        <v>1074</v>
      </c>
      <c r="O51" s="236">
        <f>tkbieu!U23</f>
        <v>0</v>
      </c>
      <c r="P51" s="236">
        <f>tkbieu!U37</f>
        <v>0</v>
      </c>
      <c r="Q51" s="236">
        <f>tkbieu!U51</f>
        <v>0</v>
      </c>
      <c r="R51" s="236">
        <f>tkbieu!U65</f>
        <v>0</v>
      </c>
      <c r="S51" s="236">
        <f>tkbieu!U79</f>
        <v>0</v>
      </c>
      <c r="T51" s="281">
        <f>tkbieu!U93</f>
        <v>0</v>
      </c>
    </row>
    <row r="52" spans="1:23" ht="18" customHeight="1" thickBot="1">
      <c r="A52" s="1096"/>
      <c r="B52" s="474"/>
      <c r="C52" s="475"/>
      <c r="D52" s="74"/>
      <c r="E52" s="74"/>
      <c r="F52" s="74"/>
      <c r="G52" s="20"/>
      <c r="H52" s="74"/>
      <c r="I52" s="744"/>
      <c r="J52" s="774"/>
      <c r="K52" s="774"/>
      <c r="L52" s="1096"/>
      <c r="M52" s="474"/>
      <c r="N52" s="475"/>
      <c r="O52" s="74"/>
      <c r="P52" s="74"/>
      <c r="Q52" s="74"/>
      <c r="R52" s="20"/>
      <c r="S52" s="74"/>
      <c r="T52" s="744"/>
    </row>
    <row r="53" spans="1:23" ht="15" customHeight="1">
      <c r="A53" s="774"/>
      <c r="B53" s="774"/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</row>
    <row r="54" spans="1:23" ht="19.5" customHeight="1">
      <c r="A54" s="1086" t="str">
        <f>A37</f>
        <v>ÁP DỤNG TỪ NGÀY 05/08/2019</v>
      </c>
      <c r="B54" s="1086"/>
      <c r="C54" s="1086"/>
      <c r="D54" s="1086"/>
      <c r="E54" s="1086"/>
      <c r="F54" s="1086"/>
      <c r="G54" s="1086"/>
      <c r="H54" s="1086"/>
      <c r="I54" s="1086"/>
      <c r="J54" s="16"/>
      <c r="K54" s="122"/>
      <c r="L54" s="1086" t="str">
        <f>A54</f>
        <v>ÁP DỤNG TỪ NGÀY 05/08/2019</v>
      </c>
      <c r="M54" s="1086"/>
      <c r="N54" s="1086"/>
      <c r="O54" s="1086"/>
      <c r="P54" s="1086"/>
      <c r="Q54" s="1086"/>
      <c r="R54" s="1086"/>
      <c r="S54" s="1086"/>
      <c r="T54" s="1086"/>
    </row>
    <row r="55" spans="1:23" ht="18" customHeight="1">
      <c r="A55" s="1115"/>
      <c r="B55" s="1115"/>
      <c r="C55" s="1115"/>
      <c r="D55" s="1115"/>
      <c r="E55" s="1115"/>
      <c r="F55" s="1115"/>
      <c r="G55" s="1115"/>
      <c r="H55" s="1115"/>
      <c r="I55" s="1115"/>
      <c r="J55" s="16"/>
      <c r="K55" s="122"/>
      <c r="L55" s="1087"/>
      <c r="M55" s="1087"/>
      <c r="N55" s="1087"/>
      <c r="O55" s="1087"/>
      <c r="P55" s="1087"/>
      <c r="Q55" s="1087"/>
      <c r="R55" s="1087"/>
      <c r="S55" s="1087"/>
      <c r="T55" s="1087"/>
    </row>
    <row r="56" spans="1:23" ht="18" customHeight="1" thickBot="1">
      <c r="A56" s="412" t="s">
        <v>3</v>
      </c>
      <c r="B56" s="412"/>
      <c r="C56" s="480" t="str">
        <f>tkbieu!Y10</f>
        <v>C17KTML1</v>
      </c>
      <c r="D56" s="480"/>
      <c r="E56" s="723" t="s">
        <v>4</v>
      </c>
      <c r="F56" s="15" t="str">
        <f>tkbieu!Y9</f>
        <v>T. THOẠI</v>
      </c>
      <c r="G56" s="155"/>
      <c r="H56" s="1114" t="s">
        <v>1105</v>
      </c>
      <c r="I56" s="1114"/>
      <c r="J56" s="16"/>
      <c r="K56" s="122"/>
      <c r="L56" s="412" t="s">
        <v>3</v>
      </c>
      <c r="M56" s="412"/>
      <c r="N56" s="480" t="str">
        <f>tkbieu!Z10</f>
        <v>C17KTML2</v>
      </c>
      <c r="O56" s="480"/>
      <c r="P56" s="723" t="s">
        <v>4</v>
      </c>
      <c r="Q56" s="15" t="str">
        <f>tkbieu!Z9</f>
        <v>T. THOẠI</v>
      </c>
      <c r="R56" s="155"/>
      <c r="S56" s="1114" t="s">
        <v>1105</v>
      </c>
      <c r="T56" s="1114"/>
    </row>
    <row r="57" spans="1:23" ht="18.75" customHeight="1">
      <c r="A57" s="446" t="s">
        <v>5</v>
      </c>
      <c r="B57" s="447" t="s">
        <v>6</v>
      </c>
      <c r="C57" s="447" t="s">
        <v>7</v>
      </c>
      <c r="D57" s="448" t="s">
        <v>8</v>
      </c>
      <c r="E57" s="448" t="s">
        <v>9</v>
      </c>
      <c r="F57" s="448" t="s">
        <v>10</v>
      </c>
      <c r="G57" s="448" t="s">
        <v>11</v>
      </c>
      <c r="H57" s="448" t="s">
        <v>12</v>
      </c>
      <c r="I57" s="515" t="s">
        <v>13</v>
      </c>
      <c r="J57" s="16"/>
      <c r="K57" s="122"/>
      <c r="L57" s="446" t="s">
        <v>5</v>
      </c>
      <c r="M57" s="447" t="s">
        <v>6</v>
      </c>
      <c r="N57" s="447" t="s">
        <v>7</v>
      </c>
      <c r="O57" s="448" t="s">
        <v>8</v>
      </c>
      <c r="P57" s="448" t="s">
        <v>9</v>
      </c>
      <c r="Q57" s="448" t="s">
        <v>10</v>
      </c>
      <c r="R57" s="448" t="s">
        <v>11</v>
      </c>
      <c r="S57" s="448" t="s">
        <v>12</v>
      </c>
      <c r="T57" s="515" t="s">
        <v>13</v>
      </c>
      <c r="U57" s="885"/>
      <c r="V57" s="14"/>
      <c r="W57" s="14"/>
    </row>
    <row r="58" spans="1:23" ht="18.75" customHeight="1">
      <c r="A58" s="1104" t="s">
        <v>14</v>
      </c>
      <c r="B58" s="449">
        <v>1</v>
      </c>
      <c r="C58" s="450" t="s">
        <v>1050</v>
      </c>
      <c r="D58" s="232">
        <f>tkbieu!Y12</f>
        <v>0</v>
      </c>
      <c r="E58" s="232">
        <f>tkbieu!Y26</f>
        <v>0</v>
      </c>
      <c r="F58" s="232">
        <f>tkbieu!Y40</f>
        <v>0</v>
      </c>
      <c r="G58" s="232">
        <f>tkbieu!Y54</f>
        <v>0</v>
      </c>
      <c r="H58" s="232">
        <f>tkbieu!Y68</f>
        <v>0</v>
      </c>
      <c r="I58" s="372">
        <f>tkbieu!Y82</f>
        <v>0</v>
      </c>
      <c r="J58" s="16"/>
      <c r="K58" s="122"/>
      <c r="L58" s="1104" t="s">
        <v>14</v>
      </c>
      <c r="M58" s="449">
        <v>1</v>
      </c>
      <c r="N58" s="450" t="s">
        <v>1050</v>
      </c>
      <c r="O58" s="232">
        <f>tkbieu!Z12</f>
        <v>0</v>
      </c>
      <c r="P58" s="232">
        <f>tkbieu!Z26</f>
        <v>0</v>
      </c>
      <c r="Q58" s="232">
        <f>tkbieu!Z40</f>
        <v>0</v>
      </c>
      <c r="R58" s="232">
        <f>tkbieu!Z54</f>
        <v>0</v>
      </c>
      <c r="S58" s="232">
        <f>tkbieu!Z68</f>
        <v>0</v>
      </c>
      <c r="T58" s="372">
        <f>tkbieu!Z82</f>
        <v>0</v>
      </c>
      <c r="U58" s="16"/>
      <c r="V58" s="14"/>
      <c r="W58" s="14"/>
    </row>
    <row r="59" spans="1:23" ht="18.75" customHeight="1" thickBot="1">
      <c r="A59" s="1102"/>
      <c r="B59" s="451">
        <v>2</v>
      </c>
      <c r="C59" s="452" t="s">
        <v>1051</v>
      </c>
      <c r="D59" s="234">
        <f>tkbieu!Y13</f>
        <v>0</v>
      </c>
      <c r="E59" s="234">
        <f>tkbieu!Y27</f>
        <v>0</v>
      </c>
      <c r="F59" s="234">
        <f>tkbieu!Y41</f>
        <v>0</v>
      </c>
      <c r="G59" s="234">
        <f>tkbieu!Y55</f>
        <v>0</v>
      </c>
      <c r="H59" s="234">
        <f>tkbieu!Y69</f>
        <v>0</v>
      </c>
      <c r="I59" s="280">
        <f>tkbieu!Y83</f>
        <v>0</v>
      </c>
      <c r="J59" s="16"/>
      <c r="K59" s="122"/>
      <c r="L59" s="1102"/>
      <c r="M59" s="451">
        <v>2</v>
      </c>
      <c r="N59" s="452" t="s">
        <v>1051</v>
      </c>
      <c r="O59" s="234">
        <f>tkbieu!Z13</f>
        <v>0</v>
      </c>
      <c r="P59" s="234">
        <f>tkbieu!Z27</f>
        <v>0</v>
      </c>
      <c r="Q59" s="234">
        <f>tkbieu!Z41</f>
        <v>0</v>
      </c>
      <c r="R59" s="234">
        <f>tkbieu!Z55</f>
        <v>0</v>
      </c>
      <c r="S59" s="234">
        <f>tkbieu!Z69</f>
        <v>0</v>
      </c>
      <c r="T59" s="280">
        <f>tkbieu!Z83</f>
        <v>0</v>
      </c>
      <c r="U59" s="16"/>
      <c r="V59" s="14"/>
      <c r="W59" s="14"/>
    </row>
    <row r="60" spans="1:23" ht="18.75" customHeight="1" thickTop="1">
      <c r="A60" s="1102"/>
      <c r="B60" s="453">
        <v>3</v>
      </c>
      <c r="C60" s="454" t="s">
        <v>1052</v>
      </c>
      <c r="D60" s="234">
        <f>tkbieu!Y14</f>
        <v>0</v>
      </c>
      <c r="E60" s="257">
        <f>tkbieu!Y28</f>
        <v>0</v>
      </c>
      <c r="F60" s="234">
        <f>tkbieu!Y42</f>
        <v>0</v>
      </c>
      <c r="G60" s="234">
        <f>tkbieu!Y56</f>
        <v>0</v>
      </c>
      <c r="H60" s="234">
        <f>tkbieu!Y70</f>
        <v>0</v>
      </c>
      <c r="I60" s="280">
        <f>tkbieu!Y84</f>
        <v>0</v>
      </c>
      <c r="J60" s="16"/>
      <c r="K60" s="122"/>
      <c r="L60" s="1102"/>
      <c r="M60" s="453">
        <v>3</v>
      </c>
      <c r="N60" s="454" t="s">
        <v>1052</v>
      </c>
      <c r="O60" s="234">
        <f>tkbieu!Z14</f>
        <v>0</v>
      </c>
      <c r="P60" s="257">
        <f>tkbieu!Z28</f>
        <v>0</v>
      </c>
      <c r="Q60" s="234">
        <f>tkbieu!Z42</f>
        <v>0</v>
      </c>
      <c r="R60" s="234">
        <f>tkbieu!Z56</f>
        <v>0</v>
      </c>
      <c r="S60" s="234">
        <f>tkbieu!Z70</f>
        <v>0</v>
      </c>
      <c r="T60" s="280">
        <f>tkbieu!Z84</f>
        <v>0</v>
      </c>
      <c r="U60" s="16"/>
      <c r="V60" s="14"/>
      <c r="W60" s="14"/>
    </row>
    <row r="61" spans="1:23" ht="18.75" customHeight="1">
      <c r="A61" s="1102"/>
      <c r="B61" s="455">
        <v>4</v>
      </c>
      <c r="C61" s="456" t="s">
        <v>1053</v>
      </c>
      <c r="D61" s="262">
        <f>tkbieu!Y15</f>
        <v>0</v>
      </c>
      <c r="E61" s="262">
        <f>tkbieu!Y29</f>
        <v>0</v>
      </c>
      <c r="F61" s="262">
        <f>tkbieu!Y43</f>
        <v>0</v>
      </c>
      <c r="G61" s="262">
        <f>tkbieu!Y57</f>
        <v>0</v>
      </c>
      <c r="H61" s="262">
        <f>tkbieu!Y71</f>
        <v>0</v>
      </c>
      <c r="I61" s="263">
        <f>tkbieu!Y85</f>
        <v>0</v>
      </c>
      <c r="J61" s="16"/>
      <c r="K61" s="122"/>
      <c r="L61" s="1102"/>
      <c r="M61" s="455">
        <v>4</v>
      </c>
      <c r="N61" s="456" t="s">
        <v>1053</v>
      </c>
      <c r="O61" s="262">
        <f>tkbieu!Z15</f>
        <v>0</v>
      </c>
      <c r="P61" s="262">
        <f>tkbieu!Z29</f>
        <v>0</v>
      </c>
      <c r="Q61" s="262">
        <f>tkbieu!Z43</f>
        <v>0</v>
      </c>
      <c r="R61" s="262">
        <f>tkbieu!Z57</f>
        <v>0</v>
      </c>
      <c r="S61" s="262">
        <f>tkbieu!Z71</f>
        <v>0</v>
      </c>
      <c r="T61" s="263">
        <f>tkbieu!Z85</f>
        <v>0</v>
      </c>
      <c r="U61" s="16"/>
      <c r="V61" s="14"/>
      <c r="W61" s="14"/>
    </row>
    <row r="62" spans="1:23" ht="18.75" customHeight="1">
      <c r="A62" s="1102"/>
      <c r="B62" s="457">
        <v>5</v>
      </c>
      <c r="C62" s="458" t="s">
        <v>1054</v>
      </c>
      <c r="D62" s="236">
        <f>tkbieu!Y16</f>
        <v>0</v>
      </c>
      <c r="E62" s="236">
        <f>tkbieu!Y30</f>
        <v>0</v>
      </c>
      <c r="F62" s="236">
        <f>tkbieu!Y44</f>
        <v>0</v>
      </c>
      <c r="G62" s="236">
        <f>tkbieu!Y58</f>
        <v>0</v>
      </c>
      <c r="H62" s="236">
        <f>tkbieu!Y72</f>
        <v>0</v>
      </c>
      <c r="I62" s="281">
        <f>tkbieu!Y86</f>
        <v>0</v>
      </c>
      <c r="J62" s="16"/>
      <c r="K62" s="122"/>
      <c r="L62" s="1102"/>
      <c r="M62" s="457">
        <v>5</v>
      </c>
      <c r="N62" s="458" t="s">
        <v>1054</v>
      </c>
      <c r="O62" s="236">
        <f>tkbieu!Z16</f>
        <v>0</v>
      </c>
      <c r="P62" s="236">
        <f>tkbieu!Z30</f>
        <v>0</v>
      </c>
      <c r="Q62" s="236">
        <f>tkbieu!Z44</f>
        <v>0</v>
      </c>
      <c r="R62" s="236">
        <f>tkbieu!Z58</f>
        <v>0</v>
      </c>
      <c r="S62" s="236">
        <f>tkbieu!Z72</f>
        <v>0</v>
      </c>
      <c r="T62" s="281">
        <f>tkbieu!Z86</f>
        <v>0</v>
      </c>
      <c r="U62" s="16"/>
      <c r="V62" s="14"/>
      <c r="W62" s="14"/>
    </row>
    <row r="63" spans="1:23" ht="18.75" customHeight="1" thickBot="1">
      <c r="A63" s="1105"/>
      <c r="B63" s="472"/>
      <c r="C63" s="473"/>
      <c r="D63" s="249"/>
      <c r="E63" s="249"/>
      <c r="F63" s="249"/>
      <c r="G63" s="249"/>
      <c r="H63" s="249"/>
      <c r="I63" s="373"/>
      <c r="J63" s="16"/>
      <c r="K63" s="122"/>
      <c r="L63" s="1105"/>
      <c r="M63" s="472"/>
      <c r="N63" s="473"/>
      <c r="O63" s="249"/>
      <c r="P63" s="249"/>
      <c r="Q63" s="249"/>
      <c r="R63" s="249"/>
      <c r="S63" s="249"/>
      <c r="T63" s="373"/>
      <c r="U63" s="16"/>
      <c r="V63" s="14"/>
      <c r="W63" s="14"/>
    </row>
    <row r="64" spans="1:23" ht="18.75" customHeight="1" thickTop="1">
      <c r="A64" s="1110" t="s">
        <v>15</v>
      </c>
      <c r="B64" s="453">
        <v>6</v>
      </c>
      <c r="C64" s="454" t="s">
        <v>1055</v>
      </c>
      <c r="D64" s="233">
        <f>tkbieu!Y19</f>
        <v>0</v>
      </c>
      <c r="E64" s="233">
        <f>tkbieu!Y33</f>
        <v>0</v>
      </c>
      <c r="F64" s="233">
        <f>tkbieu!Y47</f>
        <v>0</v>
      </c>
      <c r="G64" s="233">
        <f>tkbieu!Y61</f>
        <v>0</v>
      </c>
      <c r="H64" s="233">
        <f>tkbieu!Y75</f>
        <v>0</v>
      </c>
      <c r="I64" s="280">
        <f>tkbieu!Y89</f>
        <v>0</v>
      </c>
      <c r="J64" s="16"/>
      <c r="K64" s="122"/>
      <c r="L64" s="1110" t="s">
        <v>15</v>
      </c>
      <c r="M64" s="453">
        <v>6</v>
      </c>
      <c r="N64" s="454" t="s">
        <v>1055</v>
      </c>
      <c r="O64" s="233">
        <f>tkbieu!Z19</f>
        <v>0</v>
      </c>
      <c r="P64" s="233">
        <f>tkbieu!Z33</f>
        <v>0</v>
      </c>
      <c r="Q64" s="233">
        <f>tkbieu!Z47</f>
        <v>0</v>
      </c>
      <c r="R64" s="233">
        <f>tkbieu!Z61</f>
        <v>0</v>
      </c>
      <c r="S64" s="233">
        <f>tkbieu!Z75</f>
        <v>0</v>
      </c>
      <c r="T64" s="280">
        <f>tkbieu!Z89</f>
        <v>0</v>
      </c>
      <c r="U64" s="16"/>
      <c r="V64" s="14"/>
      <c r="W64" s="14"/>
    </row>
    <row r="65" spans="1:23" ht="18.75" customHeight="1" thickBot="1">
      <c r="A65" s="1102"/>
      <c r="B65" s="451">
        <v>7</v>
      </c>
      <c r="C65" s="456" t="s">
        <v>1056</v>
      </c>
      <c r="D65" s="234">
        <f>tkbieu!Y20</f>
        <v>0</v>
      </c>
      <c r="E65" s="234">
        <f>tkbieu!Y34</f>
        <v>0</v>
      </c>
      <c r="F65" s="234">
        <f>tkbieu!Y48</f>
        <v>0</v>
      </c>
      <c r="G65" s="234">
        <f>tkbieu!Y62</f>
        <v>0</v>
      </c>
      <c r="H65" s="234">
        <f>tkbieu!Y76</f>
        <v>0</v>
      </c>
      <c r="I65" s="280">
        <f>tkbieu!Y90</f>
        <v>0</v>
      </c>
      <c r="J65" s="16"/>
      <c r="K65" s="122"/>
      <c r="L65" s="1102"/>
      <c r="M65" s="451">
        <v>7</v>
      </c>
      <c r="N65" s="456" t="s">
        <v>1056</v>
      </c>
      <c r="O65" s="234">
        <f>tkbieu!Z20</f>
        <v>0</v>
      </c>
      <c r="P65" s="234">
        <f>tkbieu!Z34</f>
        <v>0</v>
      </c>
      <c r="Q65" s="234">
        <f>tkbieu!Z48</f>
        <v>0</v>
      </c>
      <c r="R65" s="234">
        <f>tkbieu!Z62</f>
        <v>0</v>
      </c>
      <c r="S65" s="234">
        <f>tkbieu!Z76</f>
        <v>0</v>
      </c>
      <c r="T65" s="280">
        <f>tkbieu!Z90</f>
        <v>0</v>
      </c>
      <c r="U65" s="16"/>
      <c r="V65" s="14"/>
      <c r="W65" s="14"/>
    </row>
    <row r="66" spans="1:23" ht="18.75" customHeight="1" thickTop="1">
      <c r="A66" s="1102"/>
      <c r="B66" s="453">
        <v>8</v>
      </c>
      <c r="C66" s="454" t="s">
        <v>1057</v>
      </c>
      <c r="D66" s="234">
        <f>tkbieu!Y21</f>
        <v>0</v>
      </c>
      <c r="E66" s="234">
        <f>tkbieu!Y35</f>
        <v>0</v>
      </c>
      <c r="F66" s="234">
        <f>tkbieu!Y49</f>
        <v>0</v>
      </c>
      <c r="G66" s="234">
        <f>tkbieu!Y63</f>
        <v>0</v>
      </c>
      <c r="H66" s="234">
        <f>tkbieu!Y77</f>
        <v>0</v>
      </c>
      <c r="I66" s="280">
        <f>tkbieu!Y91</f>
        <v>0</v>
      </c>
      <c r="J66" s="16"/>
      <c r="K66" s="122"/>
      <c r="L66" s="1102"/>
      <c r="M66" s="453">
        <v>8</v>
      </c>
      <c r="N66" s="454" t="s">
        <v>1057</v>
      </c>
      <c r="O66" s="234">
        <f>tkbieu!Z21</f>
        <v>0</v>
      </c>
      <c r="P66" s="234">
        <f>tkbieu!Z35</f>
        <v>0</v>
      </c>
      <c r="Q66" s="234">
        <f>tkbieu!Z49</f>
        <v>0</v>
      </c>
      <c r="R66" s="234">
        <f>tkbieu!Z63</f>
        <v>0</v>
      </c>
      <c r="S66" s="234">
        <f>tkbieu!Z77</f>
        <v>0</v>
      </c>
      <c r="T66" s="280">
        <f>tkbieu!Z91</f>
        <v>0</v>
      </c>
      <c r="U66" s="16"/>
      <c r="V66" s="14"/>
      <c r="W66" s="14"/>
    </row>
    <row r="67" spans="1:23" ht="18.75" customHeight="1">
      <c r="A67" s="1102"/>
      <c r="B67" s="455">
        <v>9</v>
      </c>
      <c r="C67" s="456" t="s">
        <v>1058</v>
      </c>
      <c r="D67" s="262">
        <f>tkbieu!Y22</f>
        <v>0</v>
      </c>
      <c r="E67" s="262">
        <f>tkbieu!Y36</f>
        <v>0</v>
      </c>
      <c r="F67" s="262">
        <f>tkbieu!Y50</f>
        <v>0</v>
      </c>
      <c r="G67" s="262">
        <f>tkbieu!Y64</f>
        <v>0</v>
      </c>
      <c r="H67" s="262">
        <f>tkbieu!Y78</f>
        <v>0</v>
      </c>
      <c r="I67" s="263">
        <f>tkbieu!Y92</f>
        <v>0</v>
      </c>
      <c r="J67" s="16"/>
      <c r="K67" s="122"/>
      <c r="L67" s="1102"/>
      <c r="M67" s="455">
        <v>9</v>
      </c>
      <c r="N67" s="456" t="s">
        <v>1058</v>
      </c>
      <c r="O67" s="262">
        <f>tkbieu!Z22</f>
        <v>0</v>
      </c>
      <c r="P67" s="262">
        <f>tkbieu!Z36</f>
        <v>0</v>
      </c>
      <c r="Q67" s="262">
        <f>tkbieu!Z50</f>
        <v>0</v>
      </c>
      <c r="R67" s="262">
        <f>tkbieu!Z64</f>
        <v>0</v>
      </c>
      <c r="S67" s="262">
        <f>tkbieu!Z78</f>
        <v>0</v>
      </c>
      <c r="T67" s="263">
        <f>tkbieu!Z92</f>
        <v>0</v>
      </c>
      <c r="U67" s="267"/>
      <c r="V67" s="14"/>
      <c r="W67" s="14"/>
    </row>
    <row r="68" spans="1:23" ht="18.75" customHeight="1">
      <c r="A68" s="1102"/>
      <c r="B68" s="457">
        <v>10</v>
      </c>
      <c r="C68" s="458" t="s">
        <v>1074</v>
      </c>
      <c r="D68" s="236">
        <f>tkbieu!Y23</f>
        <v>0</v>
      </c>
      <c r="E68" s="236">
        <f>tkbieu!Y37</f>
        <v>0</v>
      </c>
      <c r="F68" s="236">
        <f>tkbieu!Y51</f>
        <v>0</v>
      </c>
      <c r="G68" s="236">
        <f>tkbieu!Y65</f>
        <v>0</v>
      </c>
      <c r="H68" s="236">
        <f>tkbieu!Y79</f>
        <v>0</v>
      </c>
      <c r="I68" s="281">
        <f>tkbieu!Y93</f>
        <v>0</v>
      </c>
      <c r="J68" s="16"/>
      <c r="K68" s="122"/>
      <c r="L68" s="1102"/>
      <c r="M68" s="457">
        <v>10</v>
      </c>
      <c r="N68" s="458" t="s">
        <v>1074</v>
      </c>
      <c r="O68" s="236">
        <f>tkbieu!Z23</f>
        <v>0</v>
      </c>
      <c r="P68" s="236">
        <f>tkbieu!Z37</f>
        <v>0</v>
      </c>
      <c r="Q68" s="236">
        <f>tkbieu!Z51</f>
        <v>0</v>
      </c>
      <c r="R68" s="236">
        <f>tkbieu!Z65</f>
        <v>0</v>
      </c>
      <c r="S68" s="236">
        <f>tkbieu!Z79</f>
        <v>0</v>
      </c>
      <c r="T68" s="281">
        <f>tkbieu!Z93</f>
        <v>0</v>
      </c>
      <c r="U68" s="16"/>
      <c r="V68" s="14"/>
      <c r="W68" s="14"/>
    </row>
    <row r="69" spans="1:23" ht="18.75" customHeight="1" thickBot="1">
      <c r="A69" s="1103"/>
      <c r="B69" s="474"/>
      <c r="C69" s="475"/>
      <c r="D69" s="20"/>
      <c r="E69" s="20"/>
      <c r="F69" s="20"/>
      <c r="G69" s="20"/>
      <c r="H69" s="20"/>
      <c r="I69" s="29"/>
      <c r="J69" s="16"/>
      <c r="K69" s="122"/>
      <c r="L69" s="1103"/>
      <c r="M69" s="474"/>
      <c r="N69" s="475"/>
      <c r="O69" s="20"/>
      <c r="P69" s="20"/>
      <c r="Q69" s="20"/>
      <c r="R69" s="20"/>
      <c r="S69" s="20"/>
      <c r="T69" s="29"/>
      <c r="U69" s="16"/>
      <c r="V69" s="14"/>
      <c r="W69" s="14"/>
    </row>
    <row r="70" spans="1:23" ht="18" customHeight="1">
      <c r="A70" s="1"/>
      <c r="B70" s="2"/>
      <c r="C70" s="3"/>
      <c r="D70" s="16"/>
      <c r="E70" s="16"/>
      <c r="F70" s="16"/>
      <c r="G70" s="16"/>
      <c r="H70" s="16"/>
      <c r="I70" s="16"/>
      <c r="J70" s="16"/>
      <c r="K70" s="122"/>
      <c r="L70" s="1"/>
      <c r="M70" s="2"/>
      <c r="N70" s="3"/>
      <c r="O70" s="16"/>
      <c r="P70" s="16"/>
      <c r="Q70" s="16"/>
      <c r="R70" s="16"/>
      <c r="S70" s="16"/>
      <c r="T70" s="16"/>
      <c r="U70" s="402"/>
    </row>
    <row r="71" spans="1:23" ht="21" customHeight="1">
      <c r="A71" s="1113" t="str">
        <f>A54</f>
        <v>ÁP DỤNG TỪ NGÀY 05/08/2019</v>
      </c>
      <c r="B71" s="1113"/>
      <c r="C71" s="1113"/>
      <c r="D71" s="1113"/>
      <c r="E71" s="1113"/>
      <c r="F71" s="1113"/>
      <c r="G71" s="1113"/>
      <c r="H71" s="1113"/>
      <c r="I71" s="1113"/>
    </row>
    <row r="72" spans="1:23" ht="15.75" customHeight="1">
      <c r="A72" s="1112"/>
      <c r="B72" s="1112"/>
      <c r="C72" s="1112"/>
      <c r="D72" s="1112"/>
      <c r="E72" s="1112"/>
      <c r="F72" s="1112"/>
      <c r="G72" s="1112"/>
      <c r="H72" s="1112"/>
      <c r="I72" s="1112"/>
    </row>
    <row r="73" spans="1:23" ht="18.75" thickBot="1">
      <c r="A73" s="504" t="s">
        <v>3</v>
      </c>
      <c r="B73" s="504"/>
      <c r="C73" s="480" t="str">
        <f>tkbieu!X10</f>
        <v>C17ĐC1</v>
      </c>
      <c r="D73" s="480"/>
      <c r="E73" s="746" t="s">
        <v>4</v>
      </c>
      <c r="F73" s="501" t="str">
        <f>tkbieu!X9</f>
        <v>T. H. LỘC</v>
      </c>
      <c r="G73" s="747"/>
      <c r="H73" s="1111" t="s">
        <v>1085</v>
      </c>
      <c r="I73" s="1111"/>
    </row>
    <row r="74" spans="1:23" s="123" customFormat="1" ht="18.75" customHeight="1">
      <c r="A74" s="446" t="s">
        <v>5</v>
      </c>
      <c r="B74" s="447" t="s">
        <v>6</v>
      </c>
      <c r="C74" s="447" t="s">
        <v>7</v>
      </c>
      <c r="D74" s="448" t="s">
        <v>8</v>
      </c>
      <c r="E74" s="448" t="s">
        <v>9</v>
      </c>
      <c r="F74" s="448" t="s">
        <v>10</v>
      </c>
      <c r="G74" s="448" t="s">
        <v>11</v>
      </c>
      <c r="H74" s="448" t="s">
        <v>12</v>
      </c>
      <c r="I74" s="515" t="s">
        <v>13</v>
      </c>
      <c r="J74" s="885"/>
    </row>
    <row r="75" spans="1:23" ht="18.75" customHeight="1">
      <c r="A75" s="1104" t="s">
        <v>14</v>
      </c>
      <c r="B75" s="449">
        <v>1</v>
      </c>
      <c r="C75" s="450" t="s">
        <v>1050</v>
      </c>
      <c r="D75" s="232">
        <f>tkbieu!X12</f>
        <v>0</v>
      </c>
      <c r="E75" s="232">
        <f>tkbieu!X26</f>
        <v>0</v>
      </c>
      <c r="F75" s="234">
        <f>tkbieu!X40</f>
        <v>0</v>
      </c>
      <c r="G75" s="232">
        <f>tkbieu!X54</f>
        <v>0</v>
      </c>
      <c r="H75" s="232">
        <f>tkbieu!X68</f>
        <v>0</v>
      </c>
      <c r="I75" s="372">
        <f>tkbieu!X82</f>
        <v>0</v>
      </c>
      <c r="J75" s="16"/>
    </row>
    <row r="76" spans="1:23" ht="18.75" customHeight="1" thickBot="1">
      <c r="A76" s="1102"/>
      <c r="B76" s="451">
        <v>2</v>
      </c>
      <c r="C76" s="452" t="s">
        <v>1051</v>
      </c>
      <c r="D76" s="234">
        <f>tkbieu!X13</f>
        <v>0</v>
      </c>
      <c r="E76" s="234">
        <f>tkbieu!X27</f>
        <v>0</v>
      </c>
      <c r="F76" s="234">
        <f>tkbieu!X41</f>
        <v>0</v>
      </c>
      <c r="G76" s="234">
        <f>tkbieu!X55</f>
        <v>0</v>
      </c>
      <c r="H76" s="234">
        <f>tkbieu!X69</f>
        <v>0</v>
      </c>
      <c r="I76" s="280">
        <f>tkbieu!X83</f>
        <v>0</v>
      </c>
      <c r="J76" s="16"/>
    </row>
    <row r="77" spans="1:23" s="404" customFormat="1" ht="18.75" customHeight="1" thickTop="1">
      <c r="A77" s="1102"/>
      <c r="B77" s="455">
        <v>3</v>
      </c>
      <c r="C77" s="456" t="s">
        <v>1052</v>
      </c>
      <c r="D77" s="974">
        <f>tkbieu!X14</f>
        <v>0</v>
      </c>
      <c r="E77" s="975">
        <f>tkbieu!X28</f>
        <v>0</v>
      </c>
      <c r="F77" s="975">
        <f>tkbieu!X42</f>
        <v>0</v>
      </c>
      <c r="G77" s="975">
        <f>tkbieu!X56</f>
        <v>0</v>
      </c>
      <c r="H77" s="975">
        <f>tkbieu!X70</f>
        <v>0</v>
      </c>
      <c r="I77" s="976">
        <f>tkbieu!X84</f>
        <v>0</v>
      </c>
      <c r="J77" s="16"/>
    </row>
    <row r="78" spans="1:23" ht="18.75" customHeight="1">
      <c r="A78" s="1102"/>
      <c r="B78" s="455">
        <v>4</v>
      </c>
      <c r="C78" s="456" t="s">
        <v>1053</v>
      </c>
      <c r="D78" s="262">
        <f>tkbieu!X15</f>
        <v>0</v>
      </c>
      <c r="E78" s="262">
        <f>tkbieu!X29</f>
        <v>0</v>
      </c>
      <c r="F78" s="262">
        <f>tkbieu!X43</f>
        <v>0</v>
      </c>
      <c r="G78" s="262">
        <f>tkbieu!X57</f>
        <v>0</v>
      </c>
      <c r="H78" s="262">
        <f>tkbieu!X71</f>
        <v>0</v>
      </c>
      <c r="I78" s="263">
        <f>tkbieu!X85</f>
        <v>0</v>
      </c>
      <c r="J78" s="267"/>
    </row>
    <row r="79" spans="1:23" ht="18.75" customHeight="1">
      <c r="A79" s="1102"/>
      <c r="B79" s="457">
        <v>5</v>
      </c>
      <c r="C79" s="458" t="s">
        <v>1054</v>
      </c>
      <c r="D79" s="236">
        <f>tkbieu!X16</f>
        <v>0</v>
      </c>
      <c r="E79" s="236">
        <f>tkbieu!X30</f>
        <v>0</v>
      </c>
      <c r="F79" s="236">
        <f>tkbieu!X44</f>
        <v>0</v>
      </c>
      <c r="G79" s="236">
        <f>tkbieu!X58</f>
        <v>0</v>
      </c>
      <c r="H79" s="236">
        <f>tkbieu!X72</f>
        <v>0</v>
      </c>
      <c r="I79" s="281">
        <f>tkbieu!X86</f>
        <v>0</v>
      </c>
      <c r="J79" s="16"/>
    </row>
    <row r="80" spans="1:23" ht="18.75" customHeight="1" thickBot="1">
      <c r="A80" s="1105"/>
      <c r="B80" s="472"/>
      <c r="C80" s="473"/>
      <c r="D80" s="249"/>
      <c r="E80" s="249"/>
      <c r="F80" s="249"/>
      <c r="G80" s="249"/>
      <c r="H80" s="249"/>
      <c r="I80" s="373"/>
      <c r="J80" s="16"/>
    </row>
    <row r="81" spans="1:20" ht="18.75" customHeight="1" thickTop="1">
      <c r="A81" s="1110" t="s">
        <v>15</v>
      </c>
      <c r="B81" s="453">
        <v>6</v>
      </c>
      <c r="C81" s="454" t="s">
        <v>1055</v>
      </c>
      <c r="D81" s="233">
        <f>tkbieu!X19</f>
        <v>0</v>
      </c>
      <c r="E81" s="233">
        <f>tkbieu!X33</f>
        <v>0</v>
      </c>
      <c r="F81" s="233">
        <f>tkbieu!X47</f>
        <v>0</v>
      </c>
      <c r="G81" s="233">
        <f>tkbieu!X61</f>
        <v>0</v>
      </c>
      <c r="H81" s="233">
        <f>tkbieu!X75</f>
        <v>0</v>
      </c>
      <c r="I81" s="280">
        <f>tkbieu!X89</f>
        <v>0</v>
      </c>
      <c r="J81" s="16"/>
    </row>
    <row r="82" spans="1:20" ht="18.75" customHeight="1" thickBot="1">
      <c r="A82" s="1102"/>
      <c r="B82" s="451">
        <v>7</v>
      </c>
      <c r="C82" s="456" t="s">
        <v>1056</v>
      </c>
      <c r="D82" s="234">
        <f>tkbieu!X20</f>
        <v>0</v>
      </c>
      <c r="E82" s="234">
        <f>tkbieu!X34</f>
        <v>0</v>
      </c>
      <c r="F82" s="234">
        <f>tkbieu!X48</f>
        <v>0</v>
      </c>
      <c r="G82" s="234">
        <f>tkbieu!X62</f>
        <v>0</v>
      </c>
      <c r="H82" s="234">
        <f>tkbieu!X76</f>
        <v>0</v>
      </c>
      <c r="I82" s="280">
        <f>tkbieu!X90</f>
        <v>0</v>
      </c>
      <c r="J82" s="16"/>
    </row>
    <row r="83" spans="1:20" ht="18.75" customHeight="1" thickTop="1">
      <c r="A83" s="1102"/>
      <c r="B83" s="453">
        <v>8</v>
      </c>
      <c r="C83" s="454" t="s">
        <v>1057</v>
      </c>
      <c r="D83" s="234">
        <f>tkbieu!X21</f>
        <v>0</v>
      </c>
      <c r="E83" s="234">
        <f>tkbieu!X35</f>
        <v>0</v>
      </c>
      <c r="F83" s="234">
        <f>tkbieu!X49</f>
        <v>0</v>
      </c>
      <c r="G83" s="234">
        <f>tkbieu!X63</f>
        <v>0</v>
      </c>
      <c r="H83" s="234">
        <f>tkbieu!X77</f>
        <v>0</v>
      </c>
      <c r="I83" s="280">
        <f>tkbieu!X91</f>
        <v>0</v>
      </c>
      <c r="J83" s="16"/>
    </row>
    <row r="84" spans="1:20" ht="18.75" customHeight="1">
      <c r="A84" s="1102"/>
      <c r="B84" s="455">
        <v>9</v>
      </c>
      <c r="C84" s="456" t="s">
        <v>1058</v>
      </c>
      <c r="D84" s="262">
        <f>tkbieu!X22</f>
        <v>0</v>
      </c>
      <c r="E84" s="262">
        <f>tkbieu!X36</f>
        <v>0</v>
      </c>
      <c r="F84" s="262">
        <f>tkbieu!X50</f>
        <v>0</v>
      </c>
      <c r="G84" s="262">
        <f>tkbieu!X64</f>
        <v>0</v>
      </c>
      <c r="H84" s="262">
        <f>tkbieu!X78</f>
        <v>0</v>
      </c>
      <c r="I84" s="263">
        <f>tkbieu!X92</f>
        <v>0</v>
      </c>
      <c r="J84" s="267"/>
    </row>
    <row r="85" spans="1:20" ht="18.75" customHeight="1">
      <c r="A85" s="1102"/>
      <c r="B85" s="457">
        <v>10</v>
      </c>
      <c r="C85" s="458" t="s">
        <v>1074</v>
      </c>
      <c r="D85" s="236">
        <f>tkbieu!X23</f>
        <v>0</v>
      </c>
      <c r="E85" s="236">
        <f>tkbieu!X37</f>
        <v>0</v>
      </c>
      <c r="F85" s="236">
        <f>tkbieu!X51</f>
        <v>0</v>
      </c>
      <c r="G85" s="236">
        <f>tkbieu!X65</f>
        <v>0</v>
      </c>
      <c r="H85" s="236">
        <f>tkbieu!X79</f>
        <v>0</v>
      </c>
      <c r="I85" s="281">
        <f>tkbieu!X93</f>
        <v>0</v>
      </c>
      <c r="J85" s="16"/>
    </row>
    <row r="86" spans="1:20" ht="18.75" customHeight="1" thickBot="1">
      <c r="A86" s="1103"/>
      <c r="B86" s="474"/>
      <c r="C86" s="475"/>
      <c r="D86" s="235"/>
      <c r="E86" s="235"/>
      <c r="F86" s="235"/>
      <c r="G86" s="235"/>
      <c r="H86" s="235"/>
      <c r="I86" s="398"/>
      <c r="J86" s="16"/>
    </row>
    <row r="87" spans="1:20" ht="18" customHeight="1">
      <c r="A87" s="1"/>
      <c r="B87" s="2"/>
      <c r="C87" s="3"/>
      <c r="D87" s="10"/>
      <c r="E87" s="10"/>
      <c r="F87" s="10"/>
      <c r="G87" s="10"/>
      <c r="H87" s="10"/>
      <c r="I87" s="10"/>
      <c r="J87" s="10"/>
      <c r="K87" s="122"/>
      <c r="L87" s="122"/>
      <c r="M87" s="122"/>
      <c r="N87" s="122"/>
      <c r="O87" s="122"/>
      <c r="P87" s="122"/>
      <c r="Q87" s="122"/>
      <c r="R87" s="122"/>
      <c r="S87" s="122"/>
      <c r="T87" s="122"/>
    </row>
    <row r="88" spans="1:20" ht="17.100000000000001" customHeight="1"/>
    <row r="89" spans="1:20" ht="17.100000000000001" customHeight="1"/>
    <row r="90" spans="1:20" ht="17.100000000000001" customHeight="1"/>
    <row r="91" spans="1:20" ht="17.100000000000001" customHeight="1"/>
    <row r="92" spans="1:20" ht="17.100000000000001" customHeight="1"/>
    <row r="93" spans="1:20" ht="17.100000000000001" customHeight="1"/>
    <row r="94" spans="1:20" ht="17.100000000000001" customHeight="1"/>
    <row r="95" spans="1:20" ht="17.100000000000001" customHeight="1"/>
    <row r="96" spans="1:20" ht="17.100000000000001" customHeight="1"/>
  </sheetData>
  <mergeCells count="46">
    <mergeCell ref="A1:T1"/>
    <mergeCell ref="A64:A69"/>
    <mergeCell ref="A58:A63"/>
    <mergeCell ref="A55:I55"/>
    <mergeCell ref="A54:I54"/>
    <mergeCell ref="H56:I56"/>
    <mergeCell ref="A4:I4"/>
    <mergeCell ref="A5:B5"/>
    <mergeCell ref="H5:I5"/>
    <mergeCell ref="A7:A12"/>
    <mergeCell ref="L3:T3"/>
    <mergeCell ref="L4:T4"/>
    <mergeCell ref="A37:I37"/>
    <mergeCell ref="A38:I38"/>
    <mergeCell ref="A39:B39"/>
    <mergeCell ref="H39:I39"/>
    <mergeCell ref="L37:T37"/>
    <mergeCell ref="L38:T38"/>
    <mergeCell ref="L39:M39"/>
    <mergeCell ref="S39:T39"/>
    <mergeCell ref="L13:L18"/>
    <mergeCell ref="L30:L35"/>
    <mergeCell ref="L20:T20"/>
    <mergeCell ref="L21:T21"/>
    <mergeCell ref="L22:M22"/>
    <mergeCell ref="S22:T22"/>
    <mergeCell ref="L24:L29"/>
    <mergeCell ref="L5:M5"/>
    <mergeCell ref="S5:T5"/>
    <mergeCell ref="L7:L12"/>
    <mergeCell ref="A13:A18"/>
    <mergeCell ref="A3:I3"/>
    <mergeCell ref="H73:I73"/>
    <mergeCell ref="A81:A86"/>
    <mergeCell ref="L41:L46"/>
    <mergeCell ref="L47:L52"/>
    <mergeCell ref="A41:A46"/>
    <mergeCell ref="A47:A52"/>
    <mergeCell ref="A72:I72"/>
    <mergeCell ref="A75:A80"/>
    <mergeCell ref="A71:I71"/>
    <mergeCell ref="L54:T54"/>
    <mergeCell ref="L55:T55"/>
    <mergeCell ref="S56:T56"/>
    <mergeCell ref="L58:L63"/>
    <mergeCell ref="L64:L69"/>
  </mergeCells>
  <phoneticPr fontId="2" type="noConversion"/>
  <pageMargins left="0" right="0" top="0" bottom="0" header="0" footer="0"/>
  <pageSetup paperSize="9" scale="73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T157"/>
  <sheetViews>
    <sheetView showZeros="0" topLeftCell="A24" zoomScaleNormal="100" workbookViewId="0">
      <selection activeCell="L37" sqref="L37:T69"/>
    </sheetView>
  </sheetViews>
  <sheetFormatPr defaultRowHeight="12.75"/>
  <cols>
    <col min="1" max="2" width="3.7109375" customWidth="1"/>
    <col min="3" max="3" width="10" customWidth="1"/>
    <col min="4" max="6" width="11.85546875" customWidth="1"/>
    <col min="7" max="7" width="11.42578125" customWidth="1"/>
    <col min="8" max="8" width="11.85546875" customWidth="1"/>
    <col min="9" max="9" width="11.42578125" customWidth="1"/>
    <col min="10" max="11" width="0.85546875" customWidth="1"/>
    <col min="12" max="12" width="3.85546875" customWidth="1"/>
    <col min="13" max="13" width="4.140625" customWidth="1"/>
    <col min="14" max="14" width="10.28515625" customWidth="1"/>
    <col min="15" max="15" width="12.5703125" customWidth="1"/>
    <col min="16" max="16" width="12.140625" customWidth="1"/>
    <col min="17" max="17" width="11.85546875" customWidth="1"/>
    <col min="18" max="19" width="11.5703125" customWidth="1"/>
    <col min="20" max="20" width="12.7109375" customWidth="1"/>
    <col min="21" max="21" width="11.42578125" customWidth="1"/>
  </cols>
  <sheetData>
    <row r="1" spans="1:20" ht="25.5">
      <c r="A1" s="1088" t="s">
        <v>901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</row>
    <row r="3" spans="1:20" ht="20.25" customHeight="1">
      <c r="A3" s="1086" t="str">
        <f>Data!D373</f>
        <v>ÁP DỤNG TỪ NGÀY 26/08/2019</v>
      </c>
      <c r="B3" s="1086"/>
      <c r="C3" s="1086"/>
      <c r="D3" s="1086"/>
      <c r="E3" s="1086"/>
      <c r="F3" s="1086"/>
      <c r="G3" s="1086"/>
      <c r="H3" s="1086"/>
      <c r="I3" s="1086"/>
      <c r="K3" s="123"/>
      <c r="L3" s="1108" t="str">
        <f>A3</f>
        <v>ÁP DỤNG TỪ NGÀY 26/08/2019</v>
      </c>
      <c r="M3" s="1108"/>
      <c r="N3" s="1108"/>
      <c r="O3" s="1108"/>
      <c r="P3" s="1108"/>
      <c r="Q3" s="1108"/>
      <c r="R3" s="1108"/>
      <c r="S3" s="1108"/>
      <c r="T3" s="1108"/>
    </row>
    <row r="4" spans="1:20" ht="18">
      <c r="A4" s="1119"/>
      <c r="B4" s="1119"/>
      <c r="C4" s="1119"/>
      <c r="D4" s="1119"/>
      <c r="E4" s="1119"/>
      <c r="F4" s="1119"/>
      <c r="G4" s="1119"/>
      <c r="H4" s="1119"/>
      <c r="I4" s="1119"/>
      <c r="J4" s="5"/>
      <c r="L4" s="1106"/>
      <c r="M4" s="1106"/>
      <c r="N4" s="1106"/>
      <c r="O4" s="1106"/>
      <c r="P4" s="1106"/>
      <c r="Q4" s="1106"/>
      <c r="R4" s="1106"/>
      <c r="S4" s="1106"/>
      <c r="T4" s="1106"/>
    </row>
    <row r="5" spans="1:20" ht="18.75" thickBot="1">
      <c r="A5" s="1089" t="s">
        <v>3</v>
      </c>
      <c r="B5" s="1089"/>
      <c r="C5" s="480" t="str">
        <f>tkbieu!AC10</f>
        <v>C18LRMT1</v>
      </c>
      <c r="D5" s="480"/>
      <c r="E5" s="28" t="s">
        <v>4</v>
      </c>
      <c r="F5" s="15" t="str">
        <f>tkbieu!AC9</f>
        <v>T. M. LUÂN</v>
      </c>
      <c r="G5" s="1111" t="s">
        <v>1264</v>
      </c>
      <c r="H5" s="1111"/>
      <c r="I5" s="1111"/>
      <c r="J5" s="271"/>
      <c r="L5" s="1127" t="s">
        <v>3</v>
      </c>
      <c r="M5" s="1127"/>
      <c r="N5" s="480" t="str">
        <f>tkbieu!AA10</f>
        <v>T18LRMT</v>
      </c>
      <c r="O5" s="481"/>
      <c r="P5" s="746" t="s">
        <v>4</v>
      </c>
      <c r="Q5" s="501" t="str">
        <f>tkbieu!AA9</f>
        <v>T. M. LONG</v>
      </c>
      <c r="R5" s="1111" t="s">
        <v>1265</v>
      </c>
      <c r="S5" s="1111"/>
      <c r="T5" s="1111"/>
    </row>
    <row r="6" spans="1:20" ht="19.5" customHeight="1">
      <c r="A6" s="775" t="s">
        <v>5</v>
      </c>
      <c r="B6" s="776" t="s">
        <v>6</v>
      </c>
      <c r="C6" s="776" t="s">
        <v>7</v>
      </c>
      <c r="D6" s="777" t="s">
        <v>8</v>
      </c>
      <c r="E6" s="777" t="s">
        <v>9</v>
      </c>
      <c r="F6" s="777" t="s">
        <v>10</v>
      </c>
      <c r="G6" s="777" t="s">
        <v>11</v>
      </c>
      <c r="H6" s="777" t="s">
        <v>12</v>
      </c>
      <c r="I6" s="791" t="s">
        <v>13</v>
      </c>
      <c r="J6" s="767" t="s">
        <v>920</v>
      </c>
      <c r="K6" s="237"/>
      <c r="L6" s="775" t="s">
        <v>5</v>
      </c>
      <c r="M6" s="776" t="s">
        <v>6</v>
      </c>
      <c r="N6" s="776" t="s">
        <v>7</v>
      </c>
      <c r="O6" s="777" t="s">
        <v>8</v>
      </c>
      <c r="P6" s="777" t="s">
        <v>9</v>
      </c>
      <c r="Q6" s="777" t="s">
        <v>10</v>
      </c>
      <c r="R6" s="777" t="s">
        <v>11</v>
      </c>
      <c r="S6" s="777" t="s">
        <v>12</v>
      </c>
      <c r="T6" s="778" t="s">
        <v>13</v>
      </c>
    </row>
    <row r="7" spans="1:20" ht="17.25" customHeight="1">
      <c r="A7" s="1093" t="s">
        <v>14</v>
      </c>
      <c r="B7" s="779">
        <v>1</v>
      </c>
      <c r="C7" s="780" t="s">
        <v>1050</v>
      </c>
      <c r="D7" s="232">
        <f>tkbieu!AC12</f>
        <v>0</v>
      </c>
      <c r="E7" s="232">
        <f>tkbieu!AC26</f>
        <v>0</v>
      </c>
      <c r="F7" s="232">
        <f>tkbieu!AC40</f>
        <v>0</v>
      </c>
      <c r="G7" s="232">
        <f>tkbieu!AC54</f>
        <v>0</v>
      </c>
      <c r="H7" s="232">
        <f>tkbieu!AC68</f>
        <v>0</v>
      </c>
      <c r="I7" s="232">
        <f>tkbieu!AC82</f>
        <v>0</v>
      </c>
      <c r="J7" s="765"/>
      <c r="L7" s="1093" t="s">
        <v>14</v>
      </c>
      <c r="M7" s="785">
        <v>1</v>
      </c>
      <c r="N7" s="786" t="s">
        <v>1050</v>
      </c>
      <c r="O7" s="234">
        <f>tkbieu!AA12</f>
        <v>0</v>
      </c>
      <c r="P7" s="234">
        <f>tkbieu!AA26</f>
        <v>0</v>
      </c>
      <c r="Q7" s="234">
        <f>tkbieu!AA40</f>
        <v>0</v>
      </c>
      <c r="R7" s="234">
        <f>tkbieu!AA54</f>
        <v>0</v>
      </c>
      <c r="S7" s="71">
        <f>tkbieu!AA68</f>
        <v>0</v>
      </c>
      <c r="T7" s="280">
        <f>tkbieu!AA82</f>
        <v>0</v>
      </c>
    </row>
    <row r="8" spans="1:20" ht="17.25" customHeight="1" thickBot="1">
      <c r="A8" s="1093"/>
      <c r="B8" s="781">
        <v>2</v>
      </c>
      <c r="C8" s="782" t="s">
        <v>1051</v>
      </c>
      <c r="D8" s="234">
        <f>tkbieu!AC13</f>
        <v>0</v>
      </c>
      <c r="E8" s="234">
        <f>tkbieu!AC27</f>
        <v>0</v>
      </c>
      <c r="F8" s="234">
        <f>tkbieu!AC41</f>
        <v>0</v>
      </c>
      <c r="G8" s="234">
        <f>tkbieu!AC55</f>
        <v>0</v>
      </c>
      <c r="H8" s="234">
        <f>tkbieu!AC69</f>
        <v>0</v>
      </c>
      <c r="I8" s="234">
        <f>tkbieu!AC83</f>
        <v>0</v>
      </c>
      <c r="J8" s="765"/>
      <c r="L8" s="1093"/>
      <c r="M8" s="781">
        <v>2</v>
      </c>
      <c r="N8" s="782" t="s">
        <v>1051</v>
      </c>
      <c r="O8" s="234">
        <f>tkbieu!AA13</f>
        <v>0</v>
      </c>
      <c r="P8" s="234">
        <f>tkbieu!AA27</f>
        <v>0</v>
      </c>
      <c r="Q8" s="234">
        <f>tkbieu!AA41</f>
        <v>0</v>
      </c>
      <c r="R8" s="234">
        <f>tkbieu!AA55</f>
        <v>0</v>
      </c>
      <c r="S8" s="71">
        <f>tkbieu!AA69</f>
        <v>0</v>
      </c>
      <c r="T8" s="280">
        <f>tkbieu!AA83</f>
        <v>0</v>
      </c>
    </row>
    <row r="9" spans="1:20" ht="17.25" customHeight="1" thickTop="1">
      <c r="A9" s="1093"/>
      <c r="B9" s="783">
        <v>3</v>
      </c>
      <c r="C9" s="784" t="s">
        <v>1052</v>
      </c>
      <c r="D9" s="234">
        <f>tkbieu!AC14</f>
        <v>0</v>
      </c>
      <c r="E9" s="234">
        <f>tkbieu!AC28</f>
        <v>0</v>
      </c>
      <c r="F9" s="234">
        <f>tkbieu!AC42</f>
        <v>0</v>
      </c>
      <c r="G9" s="234">
        <f>tkbieu!AC56</f>
        <v>0</v>
      </c>
      <c r="H9" s="234">
        <f>tkbieu!AC70</f>
        <v>0</v>
      </c>
      <c r="I9" s="234">
        <f>tkbieu!AC84</f>
        <v>0</v>
      </c>
      <c r="J9" s="768"/>
      <c r="L9" s="1093"/>
      <c r="M9" s="783">
        <v>3</v>
      </c>
      <c r="N9" s="784" t="s">
        <v>1052</v>
      </c>
      <c r="O9" s="234">
        <f>tkbieu!AA14</f>
        <v>0</v>
      </c>
      <c r="P9" s="234">
        <f>tkbieu!AA28</f>
        <v>0</v>
      </c>
      <c r="Q9" s="234">
        <f>tkbieu!AA42</f>
        <v>0</v>
      </c>
      <c r="R9" s="234">
        <f>tkbieu!AA56</f>
        <v>0</v>
      </c>
      <c r="S9" s="71">
        <f>tkbieu!AA70</f>
        <v>0</v>
      </c>
      <c r="T9" s="280">
        <f>tkbieu!AA84</f>
        <v>0</v>
      </c>
    </row>
    <row r="10" spans="1:20" ht="17.25" customHeight="1">
      <c r="A10" s="1093"/>
      <c r="B10" s="785">
        <v>4</v>
      </c>
      <c r="C10" s="786" t="s">
        <v>1053</v>
      </c>
      <c r="D10" s="262">
        <f>tkbieu!AC15</f>
        <v>0</v>
      </c>
      <c r="E10" s="262">
        <f>tkbieu!AC29</f>
        <v>0</v>
      </c>
      <c r="F10" s="262">
        <f>tkbieu!AC43</f>
        <v>0</v>
      </c>
      <c r="G10" s="262">
        <f>tkbieu!AC57</f>
        <v>0</v>
      </c>
      <c r="H10" s="262">
        <f>tkbieu!AC71</f>
        <v>0</v>
      </c>
      <c r="I10" s="262">
        <f>tkbieu!AC85</f>
        <v>0</v>
      </c>
      <c r="J10" s="766"/>
      <c r="L10" s="1093"/>
      <c r="M10" s="785">
        <v>4</v>
      </c>
      <c r="N10" s="786" t="s">
        <v>1053</v>
      </c>
      <c r="O10" s="262">
        <f>tkbieu!AA15</f>
        <v>0</v>
      </c>
      <c r="P10" s="262">
        <f>tkbieu!AA29</f>
        <v>0</v>
      </c>
      <c r="Q10" s="262">
        <f>tkbieu!AA43</f>
        <v>0</v>
      </c>
      <c r="R10" s="262">
        <f>tkbieu!AA57</f>
        <v>0</v>
      </c>
      <c r="S10" s="248">
        <f>tkbieu!AA71</f>
        <v>0</v>
      </c>
      <c r="T10" s="263">
        <f>tkbieu!AA85</f>
        <v>0</v>
      </c>
    </row>
    <row r="11" spans="1:20" ht="17.25" customHeight="1">
      <c r="A11" s="1093"/>
      <c r="B11" s="787">
        <v>5</v>
      </c>
      <c r="C11" s="788" t="s">
        <v>1054</v>
      </c>
      <c r="D11" s="234">
        <f>tkbieu!AC16</f>
        <v>0</v>
      </c>
      <c r="E11" s="234">
        <f>tkbieu!AC30</f>
        <v>0</v>
      </c>
      <c r="F11" s="234">
        <f>tkbieu!AC44</f>
        <v>0</v>
      </c>
      <c r="G11" s="234">
        <f>tkbieu!AC58</f>
        <v>0</v>
      </c>
      <c r="H11" s="234">
        <f>tkbieu!AC72</f>
        <v>0</v>
      </c>
      <c r="I11" s="391">
        <f>tkbieu!AC86</f>
        <v>0</v>
      </c>
      <c r="J11" s="765"/>
      <c r="L11" s="1093"/>
      <c r="M11" s="787">
        <v>5</v>
      </c>
      <c r="N11" s="788" t="s">
        <v>1054</v>
      </c>
      <c r="O11" s="236">
        <f>tkbieu!AA16</f>
        <v>0</v>
      </c>
      <c r="P11" s="236">
        <f>tkbieu!AA30</f>
        <v>0</v>
      </c>
      <c r="Q11" s="236">
        <f>tkbieu!AA44</f>
        <v>0</v>
      </c>
      <c r="R11" s="236">
        <f>tkbieu!AA58</f>
        <v>0</v>
      </c>
      <c r="S11" s="72">
        <f>tkbieu!AA72</f>
        <v>0</v>
      </c>
      <c r="T11" s="281">
        <f>tkbieu!AA86</f>
        <v>0</v>
      </c>
    </row>
    <row r="12" spans="1:20" ht="17.25" customHeight="1" thickBot="1">
      <c r="A12" s="1094"/>
      <c r="B12" s="368"/>
      <c r="C12" s="369"/>
      <c r="D12" s="340"/>
      <c r="E12" s="340"/>
      <c r="F12" s="340"/>
      <c r="G12" s="340"/>
      <c r="H12" s="340"/>
      <c r="I12" s="340"/>
      <c r="J12" s="765"/>
      <c r="L12" s="1094"/>
      <c r="M12" s="368"/>
      <c r="N12" s="369"/>
      <c r="O12" s="340"/>
      <c r="P12" s="340"/>
      <c r="Q12" s="340"/>
      <c r="R12" s="340"/>
      <c r="S12" s="796"/>
      <c r="T12" s="503"/>
    </row>
    <row r="13" spans="1:20" ht="17.25" customHeight="1" thickTop="1">
      <c r="A13" s="1093" t="s">
        <v>15</v>
      </c>
      <c r="B13" s="783">
        <v>6</v>
      </c>
      <c r="C13" s="784" t="s">
        <v>1055</v>
      </c>
      <c r="D13" s="233">
        <f>tkbieu!AC19</f>
        <v>0</v>
      </c>
      <c r="E13" s="233">
        <f>tkbieu!AC33</f>
        <v>0</v>
      </c>
      <c r="F13" s="233">
        <f>tkbieu!AC47</f>
        <v>0</v>
      </c>
      <c r="G13" s="233">
        <f>tkbieu!AC61</f>
        <v>0</v>
      </c>
      <c r="H13" s="233">
        <f>tkbieu!AC75</f>
        <v>0</v>
      </c>
      <c r="I13" s="233">
        <f>tkbieu!AC89</f>
        <v>0</v>
      </c>
      <c r="J13" s="765"/>
      <c r="L13" s="1093" t="s">
        <v>15</v>
      </c>
      <c r="M13" s="783">
        <v>6</v>
      </c>
      <c r="N13" s="784" t="s">
        <v>1055</v>
      </c>
      <c r="O13" s="827">
        <f>tkbieu!AA19</f>
        <v>0</v>
      </c>
      <c r="P13" s="827">
        <f>tkbieu!AA33</f>
        <v>0</v>
      </c>
      <c r="Q13" s="827">
        <f>tkbieu!AA47</f>
        <v>0</v>
      </c>
      <c r="R13" s="827">
        <f>tkbieu!AA61</f>
        <v>0</v>
      </c>
      <c r="S13" s="827">
        <f>tkbieu!AA75</f>
        <v>0</v>
      </c>
      <c r="T13" s="280">
        <f>tkbieu!AA89</f>
        <v>0</v>
      </c>
    </row>
    <row r="14" spans="1:20" ht="17.25" customHeight="1" thickBot="1">
      <c r="A14" s="1093"/>
      <c r="B14" s="781">
        <v>7</v>
      </c>
      <c r="C14" s="786" t="s">
        <v>1056</v>
      </c>
      <c r="D14" s="234">
        <f>tkbieu!AC20</f>
        <v>0</v>
      </c>
      <c r="E14" s="234">
        <f>tkbieu!AC34</f>
        <v>0</v>
      </c>
      <c r="F14" s="234">
        <f>tkbieu!AC48</f>
        <v>0</v>
      </c>
      <c r="G14" s="234">
        <f>tkbieu!AC62</f>
        <v>0</v>
      </c>
      <c r="H14" s="234">
        <f>tkbieu!AC76</f>
        <v>0</v>
      </c>
      <c r="I14" s="234">
        <f>tkbieu!AC90</f>
        <v>0</v>
      </c>
      <c r="J14" s="765"/>
      <c r="L14" s="1093"/>
      <c r="M14" s="781">
        <v>7</v>
      </c>
      <c r="N14" s="786" t="s">
        <v>1056</v>
      </c>
      <c r="O14" s="827">
        <f>tkbieu!AA20</f>
        <v>0</v>
      </c>
      <c r="P14" s="827">
        <f>tkbieu!AA34</f>
        <v>0</v>
      </c>
      <c r="Q14" s="827">
        <f>tkbieu!AA48</f>
        <v>0</v>
      </c>
      <c r="R14" s="827">
        <f>tkbieu!AA62</f>
        <v>0</v>
      </c>
      <c r="S14" s="827">
        <f>tkbieu!AA76</f>
        <v>0</v>
      </c>
      <c r="T14" s="280">
        <f>tkbieu!AA90</f>
        <v>0</v>
      </c>
    </row>
    <row r="15" spans="1:20" ht="17.25" customHeight="1" thickTop="1">
      <c r="A15" s="1093"/>
      <c r="B15" s="783">
        <v>8</v>
      </c>
      <c r="C15" s="784" t="s">
        <v>1057</v>
      </c>
      <c r="D15" s="234">
        <f>tkbieu!AC21</f>
        <v>0</v>
      </c>
      <c r="E15" s="234">
        <f>tkbieu!AC35</f>
        <v>0</v>
      </c>
      <c r="F15" s="234">
        <f>tkbieu!AC49</f>
        <v>0</v>
      </c>
      <c r="G15" s="234">
        <f>tkbieu!AC63</f>
        <v>0</v>
      </c>
      <c r="H15" s="234">
        <f>tkbieu!AC77</f>
        <v>0</v>
      </c>
      <c r="I15" s="234">
        <f>tkbieu!AC91</f>
        <v>0</v>
      </c>
      <c r="J15" s="765"/>
      <c r="L15" s="1093"/>
      <c r="M15" s="783">
        <v>8</v>
      </c>
      <c r="N15" s="784" t="s">
        <v>1057</v>
      </c>
      <c r="O15" s="827">
        <f>tkbieu!AA21</f>
        <v>0</v>
      </c>
      <c r="P15" s="827">
        <f>tkbieu!AA35</f>
        <v>0</v>
      </c>
      <c r="Q15" s="827">
        <f>tkbieu!AA49</f>
        <v>0</v>
      </c>
      <c r="R15" s="827">
        <f>tkbieu!AA63</f>
        <v>0</v>
      </c>
      <c r="S15" s="827">
        <f>tkbieu!AA77</f>
        <v>0</v>
      </c>
      <c r="T15" s="280">
        <f>tkbieu!AA91</f>
        <v>0</v>
      </c>
    </row>
    <row r="16" spans="1:20" ht="17.25" customHeight="1">
      <c r="A16" s="1093"/>
      <c r="B16" s="785">
        <v>9</v>
      </c>
      <c r="C16" s="786" t="s">
        <v>1058</v>
      </c>
      <c r="D16" s="262">
        <f>tkbieu!AC22</f>
        <v>0</v>
      </c>
      <c r="E16" s="262">
        <f>tkbieu!AC36</f>
        <v>0</v>
      </c>
      <c r="F16" s="262">
        <f>tkbieu!AC50</f>
        <v>0</v>
      </c>
      <c r="G16" s="262">
        <f>tkbieu!AC64</f>
        <v>0</v>
      </c>
      <c r="H16" s="262">
        <f>tkbieu!AC78</f>
        <v>0</v>
      </c>
      <c r="I16" s="262">
        <f>tkbieu!AC92</f>
        <v>0</v>
      </c>
      <c r="J16" s="766"/>
      <c r="L16" s="1093"/>
      <c r="M16" s="785">
        <v>9</v>
      </c>
      <c r="N16" s="786" t="s">
        <v>1058</v>
      </c>
      <c r="O16" s="827">
        <f>tkbieu!AA22</f>
        <v>0</v>
      </c>
      <c r="P16" s="827">
        <f>tkbieu!AA36</f>
        <v>0</v>
      </c>
      <c r="Q16" s="827">
        <f>tkbieu!AA50</f>
        <v>0</v>
      </c>
      <c r="R16" s="827">
        <f>tkbieu!AA64</f>
        <v>0</v>
      </c>
      <c r="S16" s="827">
        <f>tkbieu!AA78</f>
        <v>0</v>
      </c>
      <c r="T16" s="263">
        <f>tkbieu!AA92</f>
        <v>0</v>
      </c>
    </row>
    <row r="17" spans="1:20" ht="17.25" customHeight="1">
      <c r="A17" s="1093"/>
      <c r="B17" s="787">
        <v>10</v>
      </c>
      <c r="C17" s="788" t="s">
        <v>1074</v>
      </c>
      <c r="D17" s="234">
        <f>tkbieu!AC23</f>
        <v>0</v>
      </c>
      <c r="E17" s="234">
        <f>tkbieu!AC37</f>
        <v>0</v>
      </c>
      <c r="F17" s="234">
        <f>tkbieu!AC51</f>
        <v>0</v>
      </c>
      <c r="G17" s="234">
        <f>tkbieu!AC65</f>
        <v>0</v>
      </c>
      <c r="H17" s="234">
        <f>tkbieu!AC79</f>
        <v>0</v>
      </c>
      <c r="I17" s="234">
        <f>tkbieu!AC93</f>
        <v>0</v>
      </c>
      <c r="J17" s="765"/>
      <c r="L17" s="1093"/>
      <c r="M17" s="787">
        <v>10</v>
      </c>
      <c r="N17" s="788" t="s">
        <v>1074</v>
      </c>
      <c r="O17" s="898">
        <f>tkbieu!AA23</f>
        <v>0</v>
      </c>
      <c r="P17" s="898">
        <f>tkbieu!AA37</f>
        <v>0</v>
      </c>
      <c r="Q17" s="898">
        <f>tkbieu!AA51</f>
        <v>0</v>
      </c>
      <c r="R17" s="898">
        <f>tkbieu!AA65</f>
        <v>0</v>
      </c>
      <c r="S17" s="898">
        <f>tkbieu!AA79</f>
        <v>0</v>
      </c>
      <c r="T17" s="281">
        <f>tkbieu!AA93</f>
        <v>0</v>
      </c>
    </row>
    <row r="18" spans="1:20" ht="17.25" customHeight="1" thickBot="1">
      <c r="A18" s="1096"/>
      <c r="B18" s="370"/>
      <c r="C18" s="371"/>
      <c r="D18" s="522"/>
      <c r="E18" s="522"/>
      <c r="F18" s="522"/>
      <c r="G18" s="522"/>
      <c r="H18" s="522"/>
      <c r="I18" s="522"/>
      <c r="J18" s="765"/>
      <c r="L18" s="1096"/>
      <c r="M18" s="370"/>
      <c r="N18" s="371"/>
      <c r="O18" s="235"/>
      <c r="P18" s="235"/>
      <c r="Q18" s="235"/>
      <c r="R18" s="235"/>
      <c r="S18" s="74"/>
      <c r="T18" s="398"/>
    </row>
    <row r="19" spans="1:20">
      <c r="K19" s="55"/>
    </row>
    <row r="20" spans="1:20" ht="19.5">
      <c r="A20" s="1086" t="str">
        <f>A3</f>
        <v>ÁP DỤNG TỪ NGÀY 26/08/2019</v>
      </c>
      <c r="B20" s="1086"/>
      <c r="C20" s="1086"/>
      <c r="D20" s="1086"/>
      <c r="E20" s="1086"/>
      <c r="F20" s="1086"/>
      <c r="G20" s="1086"/>
      <c r="H20" s="1086"/>
      <c r="I20" s="1086"/>
      <c r="K20" s="55"/>
      <c r="L20" s="1125"/>
      <c r="M20" s="1125"/>
      <c r="N20" s="1125"/>
      <c r="O20" s="1125"/>
      <c r="P20" s="1125"/>
      <c r="Q20" s="1125"/>
      <c r="R20" s="1125"/>
      <c r="S20" s="1125"/>
      <c r="T20" s="1125"/>
    </row>
    <row r="21" spans="1:20" ht="18">
      <c r="A21" s="1087"/>
      <c r="B21" s="1087"/>
      <c r="C21" s="1087"/>
      <c r="D21" s="1087"/>
      <c r="E21" s="1087"/>
      <c r="F21" s="1087"/>
      <c r="G21" s="1087"/>
      <c r="H21" s="1087"/>
      <c r="I21" s="1087"/>
      <c r="K21" s="55"/>
      <c r="L21" s="1119"/>
      <c r="M21" s="1119"/>
      <c r="N21" s="1119"/>
      <c r="O21" s="1119"/>
      <c r="P21" s="1119"/>
      <c r="Q21" s="1119"/>
      <c r="R21" s="1119"/>
      <c r="S21" s="1119"/>
      <c r="T21" s="1119"/>
    </row>
    <row r="22" spans="1:20" ht="18.75" thickBot="1">
      <c r="A22" s="1089" t="s">
        <v>3</v>
      </c>
      <c r="B22" s="1089"/>
      <c r="C22" s="480" t="str">
        <f>tkbieu!AB10</f>
        <v>C18ĐT1</v>
      </c>
      <c r="D22" s="480"/>
      <c r="E22" s="28" t="s">
        <v>4</v>
      </c>
      <c r="F22" s="15" t="str">
        <f>tkbieu!AB9</f>
        <v>T. NGA</v>
      </c>
      <c r="G22" s="6"/>
      <c r="H22" s="1114" t="s">
        <v>1154</v>
      </c>
      <c r="I22" s="1114"/>
      <c r="K22" s="55"/>
      <c r="L22" s="1120"/>
      <c r="M22" s="1120"/>
      <c r="N22" s="424"/>
      <c r="O22" s="424"/>
      <c r="P22" s="4"/>
      <c r="Q22" s="428"/>
      <c r="R22" s="1121"/>
      <c r="S22" s="1121"/>
      <c r="T22" s="1121"/>
    </row>
    <row r="23" spans="1:20" ht="19.5" customHeight="1">
      <c r="A23" s="775" t="s">
        <v>5</v>
      </c>
      <c r="B23" s="776" t="s">
        <v>6</v>
      </c>
      <c r="C23" s="776" t="s">
        <v>7</v>
      </c>
      <c r="D23" s="777" t="s">
        <v>8</v>
      </c>
      <c r="E23" s="777" t="s">
        <v>9</v>
      </c>
      <c r="F23" s="777" t="s">
        <v>10</v>
      </c>
      <c r="G23" s="777" t="s">
        <v>11</v>
      </c>
      <c r="H23" s="777" t="s">
        <v>12</v>
      </c>
      <c r="I23" s="791" t="s">
        <v>13</v>
      </c>
      <c r="J23" s="767" t="s">
        <v>920</v>
      </c>
      <c r="K23" s="948"/>
      <c r="L23" s="2"/>
      <c r="M23" s="2"/>
      <c r="N23" s="2"/>
      <c r="O23" s="885"/>
      <c r="P23" s="885"/>
      <c r="Q23" s="885"/>
      <c r="R23" s="885"/>
      <c r="S23" s="885"/>
      <c r="T23" s="885"/>
    </row>
    <row r="24" spans="1:20" ht="18" customHeight="1">
      <c r="A24" s="1093" t="s">
        <v>14</v>
      </c>
      <c r="B24" s="779">
        <v>1</v>
      </c>
      <c r="C24" s="780" t="s">
        <v>1050</v>
      </c>
      <c r="D24" s="232">
        <f>tkbieu!AB12</f>
        <v>0</v>
      </c>
      <c r="E24" s="232">
        <f>tkbieu!AB26</f>
        <v>0</v>
      </c>
      <c r="F24" s="435">
        <f>tkbieu!AB40</f>
        <v>0</v>
      </c>
      <c r="G24" s="232">
        <f>tkbieu!AB54</f>
        <v>0</v>
      </c>
      <c r="H24" s="232">
        <f>tkbieu!AB68</f>
        <v>0</v>
      </c>
      <c r="I24" s="232">
        <f>tkbieu!AB82</f>
        <v>0</v>
      </c>
      <c r="J24" s="765"/>
      <c r="K24" s="55"/>
      <c r="L24" s="1116"/>
      <c r="M24" s="2"/>
      <c r="N24" s="3"/>
      <c r="O24" s="16"/>
      <c r="P24" s="16"/>
      <c r="Q24" s="16"/>
      <c r="R24" s="16"/>
      <c r="S24" s="16"/>
      <c r="T24" s="16"/>
    </row>
    <row r="25" spans="1:20" ht="18" customHeight="1" thickBot="1">
      <c r="A25" s="1093"/>
      <c r="B25" s="781">
        <v>2</v>
      </c>
      <c r="C25" s="782" t="s">
        <v>1051</v>
      </c>
      <c r="D25" s="234">
        <f>tkbieu!AB13</f>
        <v>0</v>
      </c>
      <c r="E25" s="234">
        <f>tkbieu!AB27</f>
        <v>0</v>
      </c>
      <c r="F25" s="436">
        <f>tkbieu!AB41</f>
        <v>0</v>
      </c>
      <c r="G25" s="234">
        <f>tkbieu!AB55</f>
        <v>0</v>
      </c>
      <c r="H25" s="234">
        <f>tkbieu!AB69</f>
        <v>0</v>
      </c>
      <c r="I25" s="234">
        <f>tkbieu!AB83</f>
        <v>0</v>
      </c>
      <c r="J25" s="765"/>
      <c r="K25" s="55"/>
      <c r="L25" s="1116"/>
      <c r="M25" s="2"/>
      <c r="N25" s="3"/>
      <c r="O25" s="16"/>
      <c r="P25" s="16"/>
      <c r="Q25" s="16"/>
      <c r="R25" s="16"/>
      <c r="S25" s="16"/>
      <c r="T25" s="16"/>
    </row>
    <row r="26" spans="1:20" ht="18" customHeight="1" thickTop="1">
      <c r="A26" s="1093"/>
      <c r="B26" s="783">
        <v>3</v>
      </c>
      <c r="C26" s="784" t="s">
        <v>1052</v>
      </c>
      <c r="D26" s="234">
        <f>tkbieu!AB14</f>
        <v>0</v>
      </c>
      <c r="E26" s="234">
        <f>tkbieu!AB28</f>
        <v>0</v>
      </c>
      <c r="F26" s="436">
        <f>tkbieu!AB42</f>
        <v>0</v>
      </c>
      <c r="G26" s="234">
        <f>tkbieu!AB56</f>
        <v>0</v>
      </c>
      <c r="H26" s="234">
        <f>tkbieu!AB70</f>
        <v>0</v>
      </c>
      <c r="I26" s="234">
        <f>tkbieu!AB84</f>
        <v>0</v>
      </c>
      <c r="J26" s="768"/>
      <c r="K26" s="55"/>
      <c r="L26" s="1116"/>
      <c r="M26" s="2" t="s">
        <v>1147</v>
      </c>
      <c r="N26" s="3"/>
      <c r="O26" s="16"/>
      <c r="P26" s="16"/>
      <c r="Q26" s="16"/>
      <c r="R26" s="16"/>
      <c r="S26" s="16"/>
      <c r="T26" s="16"/>
    </row>
    <row r="27" spans="1:20" ht="18" customHeight="1">
      <c r="A27" s="1093"/>
      <c r="B27" s="785">
        <v>4</v>
      </c>
      <c r="C27" s="786" t="s">
        <v>1053</v>
      </c>
      <c r="D27" s="262">
        <f>tkbieu!AB15</f>
        <v>0</v>
      </c>
      <c r="E27" s="262">
        <f>tkbieu!AB29</f>
        <v>0</v>
      </c>
      <c r="F27" s="460">
        <f>tkbieu!AB43</f>
        <v>0</v>
      </c>
      <c r="G27" s="262">
        <f>tkbieu!AB57</f>
        <v>0</v>
      </c>
      <c r="H27" s="262">
        <f>tkbieu!AB71</f>
        <v>0</v>
      </c>
      <c r="I27" s="262">
        <f>tkbieu!AB85</f>
        <v>0</v>
      </c>
      <c r="J27" s="766"/>
      <c r="K27" s="55"/>
      <c r="L27" s="1116"/>
      <c r="M27" s="2"/>
      <c r="N27" s="3"/>
      <c r="O27" s="267"/>
      <c r="P27" s="267"/>
      <c r="Q27" s="267"/>
      <c r="R27" s="267"/>
      <c r="S27" s="267"/>
      <c r="T27" s="267"/>
    </row>
    <row r="28" spans="1:20" ht="18" customHeight="1">
      <c r="A28" s="1093"/>
      <c r="B28" s="787">
        <v>5</v>
      </c>
      <c r="C28" s="788" t="s">
        <v>1054</v>
      </c>
      <c r="D28" s="234">
        <f>tkbieu!AB16</f>
        <v>0</v>
      </c>
      <c r="E28" s="234">
        <f>tkbieu!AB30</f>
        <v>0</v>
      </c>
      <c r="F28" s="436">
        <f>tkbieu!AB44</f>
        <v>0</v>
      </c>
      <c r="G28" s="234">
        <f>tkbieu!AB58</f>
        <v>0</v>
      </c>
      <c r="H28" s="234">
        <f>tkbieu!AB72</f>
        <v>0</v>
      </c>
      <c r="I28" s="234">
        <f>tkbieu!AB86</f>
        <v>0</v>
      </c>
      <c r="J28" s="765"/>
      <c r="K28" s="55"/>
      <c r="L28" s="1116"/>
      <c r="M28" s="2"/>
      <c r="N28" s="3"/>
      <c r="O28" s="16"/>
      <c r="P28" s="16"/>
      <c r="Q28" s="16"/>
      <c r="R28" s="16"/>
      <c r="S28" s="16"/>
      <c r="T28" s="16"/>
    </row>
    <row r="29" spans="1:20" ht="18" customHeight="1" thickBot="1">
      <c r="A29" s="1094"/>
      <c r="B29" s="368"/>
      <c r="C29" s="369"/>
      <c r="D29" s="340"/>
      <c r="E29" s="340"/>
      <c r="F29" s="798"/>
      <c r="G29" s="340"/>
      <c r="H29" s="340"/>
      <c r="I29" s="340"/>
      <c r="J29" s="765"/>
      <c r="K29" s="55"/>
      <c r="L29" s="1116"/>
      <c r="M29" s="2"/>
      <c r="N29" s="3"/>
      <c r="O29" s="16"/>
      <c r="P29" s="16"/>
      <c r="Q29" s="16"/>
      <c r="R29" s="16"/>
      <c r="S29" s="16"/>
      <c r="T29" s="16"/>
    </row>
    <row r="30" spans="1:20" ht="18" customHeight="1" thickTop="1">
      <c r="A30" s="1093" t="s">
        <v>15</v>
      </c>
      <c r="B30" s="783">
        <v>6</v>
      </c>
      <c r="C30" s="784" t="s">
        <v>1055</v>
      </c>
      <c r="D30" s="233">
        <f>tkbieu!AB19</f>
        <v>0</v>
      </c>
      <c r="E30" s="233">
        <f>tkbieu!AB33</f>
        <v>0</v>
      </c>
      <c r="F30" s="799">
        <f>tkbieu!AB47</f>
        <v>0</v>
      </c>
      <c r="G30" s="233">
        <f>tkbieu!AB61</f>
        <v>0</v>
      </c>
      <c r="H30" s="233">
        <f>tkbieu!AB75</f>
        <v>0</v>
      </c>
      <c r="I30" s="233">
        <f>tkbieu!AB89</f>
        <v>0</v>
      </c>
      <c r="J30" s="765"/>
      <c r="K30" s="55"/>
      <c r="L30" s="1116"/>
      <c r="M30" s="2"/>
      <c r="N30" s="3"/>
      <c r="O30" s="16"/>
      <c r="P30" s="16"/>
      <c r="Q30" s="16"/>
      <c r="R30" s="16"/>
      <c r="S30" s="487"/>
      <c r="T30" s="16"/>
    </row>
    <row r="31" spans="1:20" ht="18" customHeight="1" thickBot="1">
      <c r="A31" s="1093"/>
      <c r="B31" s="781">
        <v>7</v>
      </c>
      <c r="C31" s="786" t="s">
        <v>1056</v>
      </c>
      <c r="D31" s="262">
        <f>tkbieu!AB20</f>
        <v>0</v>
      </c>
      <c r="E31" s="234">
        <f>tkbieu!AB34</f>
        <v>0</v>
      </c>
      <c r="F31" s="436">
        <f>tkbieu!AB48</f>
        <v>0</v>
      </c>
      <c r="G31" s="234">
        <f>tkbieu!AB62</f>
        <v>0</v>
      </c>
      <c r="H31" s="234">
        <f>tkbieu!AB76</f>
        <v>0</v>
      </c>
      <c r="I31" s="234">
        <f>tkbieu!AB90</f>
        <v>0</v>
      </c>
      <c r="J31" s="765"/>
      <c r="K31" s="55"/>
      <c r="L31" s="1116"/>
      <c r="M31" s="2"/>
      <c r="N31" s="3"/>
      <c r="O31" s="16"/>
      <c r="P31" s="16"/>
      <c r="Q31" s="16"/>
      <c r="R31" s="16"/>
      <c r="S31" s="487"/>
      <c r="T31" s="16"/>
    </row>
    <row r="32" spans="1:20" ht="18" customHeight="1" thickTop="1">
      <c r="A32" s="1093"/>
      <c r="B32" s="783">
        <v>8</v>
      </c>
      <c r="C32" s="784" t="s">
        <v>1057</v>
      </c>
      <c r="D32" s="234">
        <f>tkbieu!AB21</f>
        <v>0</v>
      </c>
      <c r="E32" s="234">
        <f>tkbieu!AB35</f>
        <v>0</v>
      </c>
      <c r="F32" s="436">
        <f>tkbieu!AB49</f>
        <v>0</v>
      </c>
      <c r="G32" s="234">
        <f>tkbieu!AB63</f>
        <v>0</v>
      </c>
      <c r="H32" s="234">
        <f>tkbieu!AB77</f>
        <v>0</v>
      </c>
      <c r="I32" s="234">
        <f>tkbieu!AB91</f>
        <v>0</v>
      </c>
      <c r="J32" s="765"/>
      <c r="K32" s="55"/>
      <c r="L32" s="1116"/>
      <c r="M32" s="2"/>
      <c r="N32" s="3"/>
      <c r="O32" s="16"/>
      <c r="P32" s="16"/>
      <c r="Q32" s="16"/>
      <c r="R32" s="426"/>
      <c r="S32" s="487"/>
      <c r="T32" s="16"/>
    </row>
    <row r="33" spans="1:72" ht="18" customHeight="1">
      <c r="A33" s="1093"/>
      <c r="B33" s="785">
        <v>9</v>
      </c>
      <c r="C33" s="786" t="s">
        <v>1058</v>
      </c>
      <c r="D33" s="262">
        <f>tkbieu!AB22</f>
        <v>0</v>
      </c>
      <c r="E33" s="262">
        <f>tkbieu!AB36</f>
        <v>0</v>
      </c>
      <c r="F33" s="460">
        <f>tkbieu!AB50</f>
        <v>0</v>
      </c>
      <c r="G33" s="262">
        <f>tkbieu!AB64</f>
        <v>0</v>
      </c>
      <c r="H33" s="262">
        <f>tkbieu!AB78</f>
        <v>0</v>
      </c>
      <c r="I33" s="262">
        <f>tkbieu!AB92</f>
        <v>0</v>
      </c>
      <c r="J33" s="766"/>
      <c r="K33" s="55"/>
      <c r="L33" s="1116"/>
      <c r="M33" s="2"/>
      <c r="N33" s="3"/>
      <c r="O33" s="267"/>
      <c r="P33" s="267"/>
      <c r="Q33" s="267"/>
      <c r="R33" s="267"/>
      <c r="S33" s="487"/>
      <c r="T33" s="267"/>
    </row>
    <row r="34" spans="1:72" ht="18" customHeight="1">
      <c r="A34" s="1093"/>
      <c r="B34" s="787">
        <v>10</v>
      </c>
      <c r="C34" s="788" t="s">
        <v>1074</v>
      </c>
      <c r="D34" s="234">
        <f>tkbieu!AB23</f>
        <v>0</v>
      </c>
      <c r="E34" s="234">
        <f>tkbieu!AB37</f>
        <v>0</v>
      </c>
      <c r="F34" s="436">
        <f>tkbieu!AB51</f>
        <v>0</v>
      </c>
      <c r="G34" s="234">
        <f>tkbieu!AB65</f>
        <v>0</v>
      </c>
      <c r="H34" s="234">
        <f>tkbieu!AB79</f>
        <v>0</v>
      </c>
      <c r="I34" s="236">
        <f>tkbieu!AB93</f>
        <v>0</v>
      </c>
      <c r="J34" s="765"/>
      <c r="K34" s="55"/>
      <c r="L34" s="1116"/>
      <c r="M34" s="2"/>
      <c r="N34" s="3"/>
      <c r="O34" s="16"/>
      <c r="P34" s="16"/>
      <c r="Q34" s="16"/>
      <c r="R34" s="16"/>
      <c r="S34" s="487"/>
      <c r="T34" s="16"/>
    </row>
    <row r="35" spans="1:72" ht="18" customHeight="1" thickBot="1">
      <c r="A35" s="1096"/>
      <c r="B35" s="370"/>
      <c r="C35" s="371"/>
      <c r="D35" s="522"/>
      <c r="E35" s="522"/>
      <c r="F35" s="797"/>
      <c r="G35" s="522"/>
      <c r="H35" s="522"/>
      <c r="I35" s="522"/>
      <c r="J35" s="769"/>
      <c r="K35" s="55"/>
      <c r="L35" s="1116"/>
      <c r="M35" s="2"/>
      <c r="N35" s="3"/>
      <c r="O35" s="16"/>
      <c r="P35" s="16"/>
      <c r="Q35" s="16"/>
      <c r="R35" s="16"/>
      <c r="S35" s="16"/>
      <c r="T35" s="16"/>
    </row>
    <row r="36" spans="1:72" ht="15.75" customHeight="1">
      <c r="A36" s="880"/>
      <c r="B36" s="2"/>
      <c r="C36" s="3"/>
      <c r="D36" s="16"/>
      <c r="E36" s="16"/>
      <c r="F36" s="16"/>
      <c r="G36" s="16"/>
      <c r="H36" s="16"/>
      <c r="I36" s="16"/>
      <c r="J36" s="3"/>
      <c r="K36" s="55"/>
      <c r="L36" s="772"/>
      <c r="M36" s="2"/>
      <c r="N36" s="3"/>
      <c r="O36" s="16"/>
      <c r="P36" s="16"/>
      <c r="Q36" s="16"/>
      <c r="R36" s="16"/>
      <c r="S36" s="16"/>
      <c r="T36" s="16"/>
    </row>
    <row r="37" spans="1:72" s="123" customFormat="1" ht="23.25" customHeight="1">
      <c r="A37" s="1128" t="str">
        <f>A20</f>
        <v>ÁP DỤNG TỪ NGÀY 26/08/2019</v>
      </c>
      <c r="B37" s="1128"/>
      <c r="C37" s="1128"/>
      <c r="D37" s="1128"/>
      <c r="E37" s="1128"/>
      <c r="F37" s="1128"/>
      <c r="G37" s="1128"/>
      <c r="H37" s="1128"/>
      <c r="I37" s="1128"/>
      <c r="J37" s="122"/>
      <c r="K37" s="408"/>
      <c r="L37" s="1108" t="str">
        <f>A37</f>
        <v>ÁP DỤNG TỪ NGÀY 26/08/2019</v>
      </c>
      <c r="M37" s="1108"/>
      <c r="N37" s="1108"/>
      <c r="O37" s="1108"/>
      <c r="P37" s="1108"/>
      <c r="Q37" s="1108"/>
      <c r="R37" s="1108"/>
      <c r="S37" s="1108"/>
      <c r="T37" s="1108"/>
      <c r="U37" s="758"/>
    </row>
    <row r="38" spans="1:72" ht="17.25" customHeight="1">
      <c r="A38" s="1119"/>
      <c r="B38" s="1119"/>
      <c r="C38" s="1119"/>
      <c r="D38" s="1119"/>
      <c r="E38" s="1119"/>
      <c r="F38" s="1119"/>
      <c r="G38" s="1119"/>
      <c r="H38" s="1119"/>
      <c r="I38" s="1119"/>
      <c r="J38" s="427"/>
      <c r="K38" s="122"/>
      <c r="L38" s="1124" t="s">
        <v>1312</v>
      </c>
      <c r="M38" s="1124"/>
      <c r="N38" s="1124"/>
      <c r="O38" s="1124"/>
      <c r="P38" s="1124"/>
      <c r="Q38" s="1124"/>
      <c r="R38" s="1124"/>
      <c r="S38" s="1124"/>
      <c r="T38" s="1124"/>
      <c r="U38" s="402"/>
    </row>
    <row r="39" spans="1:72" ht="18" customHeight="1" thickBot="1">
      <c r="A39" s="1127" t="s">
        <v>3</v>
      </c>
      <c r="B39" s="1127"/>
      <c r="C39" s="480" t="str">
        <f>tkbieu!AF10</f>
        <v>C17LRMT1</v>
      </c>
      <c r="D39" s="480"/>
      <c r="E39" s="746" t="s">
        <v>4</v>
      </c>
      <c r="F39" s="501" t="str">
        <f>tkbieu!AF9</f>
        <v>T. V. HÙNG</v>
      </c>
      <c r="G39" s="1111" t="s">
        <v>1152</v>
      </c>
      <c r="H39" s="1111"/>
      <c r="I39" s="1111"/>
      <c r="J39" s="882"/>
      <c r="K39" s="122"/>
      <c r="L39" s="1127" t="s">
        <v>3</v>
      </c>
      <c r="M39" s="1127"/>
      <c r="N39" s="480" t="str">
        <f>tkbieu!AE10</f>
        <v>T17LRMT</v>
      </c>
      <c r="O39" s="481"/>
      <c r="P39" s="746" t="s">
        <v>4</v>
      </c>
      <c r="Q39" s="501" t="str">
        <f>tkbieu!AE9</f>
        <v>T. M. LONG</v>
      </c>
      <c r="R39" s="1111" t="s">
        <v>1099</v>
      </c>
      <c r="S39" s="1111"/>
      <c r="T39" s="1111"/>
      <c r="U39" s="40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  <c r="BD39" s="122"/>
      <c r="BE39" s="122"/>
      <c r="BF39" s="122"/>
      <c r="BG39" s="122"/>
      <c r="BH39" s="122"/>
      <c r="BI39" s="122"/>
      <c r="BJ39" s="122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</row>
    <row r="40" spans="1:72" s="13" customFormat="1" ht="18" customHeight="1">
      <c r="A40" s="314" t="s">
        <v>5</v>
      </c>
      <c r="B40" s="315" t="s">
        <v>6</v>
      </c>
      <c r="C40" s="315" t="s">
        <v>7</v>
      </c>
      <c r="D40" s="316" t="s">
        <v>8</v>
      </c>
      <c r="E40" s="316" t="s">
        <v>9</v>
      </c>
      <c r="F40" s="316" t="s">
        <v>10</v>
      </c>
      <c r="G40" s="316" t="s">
        <v>11</v>
      </c>
      <c r="H40" s="316" t="s">
        <v>12</v>
      </c>
      <c r="I40" s="316" t="s">
        <v>13</v>
      </c>
      <c r="J40" s="767" t="s">
        <v>920</v>
      </c>
      <c r="K40" s="237"/>
      <c r="L40" s="314" t="s">
        <v>5</v>
      </c>
      <c r="M40" s="315" t="s">
        <v>6</v>
      </c>
      <c r="N40" s="315" t="s">
        <v>7</v>
      </c>
      <c r="O40" s="316" t="s">
        <v>8</v>
      </c>
      <c r="P40" s="316" t="s">
        <v>9</v>
      </c>
      <c r="Q40" s="316" t="s">
        <v>10</v>
      </c>
      <c r="R40" s="328" t="s">
        <v>11</v>
      </c>
      <c r="S40" s="316" t="s">
        <v>12</v>
      </c>
      <c r="T40" s="516" t="s">
        <v>13</v>
      </c>
      <c r="U40" s="885"/>
      <c r="V40" s="404"/>
      <c r="W40" s="404"/>
      <c r="X40" s="404"/>
      <c r="Y40" s="404"/>
      <c r="Z40" s="404"/>
      <c r="AA40" s="404"/>
      <c r="AB40" s="404"/>
      <c r="AC40" s="404"/>
      <c r="AD40" s="404"/>
      <c r="AE40" s="404"/>
      <c r="AF40" s="404"/>
      <c r="AG40" s="404"/>
      <c r="AH40" s="404"/>
      <c r="AI40" s="404"/>
      <c r="AJ40" s="404"/>
      <c r="AK40" s="404"/>
      <c r="AL40" s="404"/>
      <c r="AM40" s="404"/>
      <c r="AN40" s="404"/>
      <c r="AO40" s="404"/>
      <c r="AP40" s="404"/>
      <c r="AQ40" s="404"/>
      <c r="AR40" s="404"/>
      <c r="AS40" s="404"/>
      <c r="AT40" s="404"/>
      <c r="AU40" s="404"/>
      <c r="AV40" s="404"/>
      <c r="AW40" s="404"/>
      <c r="AX40" s="404"/>
      <c r="AY40" s="404"/>
      <c r="AZ40" s="404"/>
      <c r="BA40" s="404"/>
      <c r="BB40" s="404"/>
      <c r="BC40" s="404"/>
      <c r="BD40" s="404"/>
      <c r="BE40" s="404"/>
      <c r="BF40" s="404"/>
      <c r="BG40" s="404"/>
      <c r="BH40" s="404"/>
      <c r="BI40" s="404"/>
      <c r="BJ40" s="404"/>
      <c r="BK40" s="404"/>
      <c r="BL40" s="404"/>
      <c r="BM40" s="404"/>
      <c r="BN40" s="404"/>
      <c r="BO40" s="404"/>
      <c r="BP40" s="404"/>
      <c r="BQ40" s="404"/>
      <c r="BR40" s="404"/>
      <c r="BS40" s="404"/>
      <c r="BT40" s="404"/>
    </row>
    <row r="41" spans="1:72" ht="17.45" customHeight="1">
      <c r="A41" s="1117" t="s">
        <v>14</v>
      </c>
      <c r="B41" s="323">
        <v>1</v>
      </c>
      <c r="C41" s="324" t="s">
        <v>1050</v>
      </c>
      <c r="D41" s="232">
        <f>tkbieu!AF12</f>
        <v>0</v>
      </c>
      <c r="E41" s="232">
        <f>tkbieu!AF26</f>
        <v>0</v>
      </c>
      <c r="F41" s="232">
        <f>tkbieu!AF40</f>
        <v>0</v>
      </c>
      <c r="G41" s="232">
        <f>tkbieu!AF54</f>
        <v>0</v>
      </c>
      <c r="H41" s="232">
        <f>tkbieu!AF68</f>
        <v>0</v>
      </c>
      <c r="I41" s="232">
        <f>tkbieu!AF82</f>
        <v>0</v>
      </c>
      <c r="J41" s="765"/>
      <c r="L41" s="1117" t="s">
        <v>14</v>
      </c>
      <c r="M41" s="323">
        <v>1</v>
      </c>
      <c r="N41" s="324" t="s">
        <v>1050</v>
      </c>
      <c r="O41" s="825">
        <f>tkbieu!AE12</f>
        <v>0</v>
      </c>
      <c r="P41" s="825">
        <f>tkbieu!AE26</f>
        <v>0</v>
      </c>
      <c r="Q41" s="825">
        <f>tkbieu!AE40</f>
        <v>0</v>
      </c>
      <c r="R41" s="825">
        <f>tkbieu!AE54</f>
        <v>0</v>
      </c>
      <c r="S41" s="825">
        <f>tkbieu!AE68</f>
        <v>0</v>
      </c>
      <c r="T41" s="372" t="str">
        <f>tkbieu!AE82</f>
        <v>ĐO LƯỜNG &amp; ĐK</v>
      </c>
      <c r="U41" s="16"/>
    </row>
    <row r="42" spans="1:72" ht="17.45" customHeight="1" thickBot="1">
      <c r="A42" s="1117"/>
      <c r="B42" s="319">
        <v>2</v>
      </c>
      <c r="C42" s="320" t="s">
        <v>1051</v>
      </c>
      <c r="D42" s="234">
        <f>tkbieu!AF13</f>
        <v>0</v>
      </c>
      <c r="E42" s="234">
        <f>tkbieu!AF27</f>
        <v>0</v>
      </c>
      <c r="F42" s="234">
        <f>tkbieu!AF41</f>
        <v>0</v>
      </c>
      <c r="G42" s="234">
        <f>tkbieu!AF55</f>
        <v>0</v>
      </c>
      <c r="H42" s="234">
        <f>tkbieu!AF69</f>
        <v>0</v>
      </c>
      <c r="I42" s="234">
        <f>tkbieu!AF83</f>
        <v>0</v>
      </c>
      <c r="J42" s="765"/>
      <c r="L42" s="1117"/>
      <c r="M42" s="319">
        <v>2</v>
      </c>
      <c r="N42" s="320" t="s">
        <v>1051</v>
      </c>
      <c r="O42" s="827">
        <f>tkbieu!AE13</f>
        <v>0</v>
      </c>
      <c r="P42" s="827">
        <f>tkbieu!AE27</f>
        <v>0</v>
      </c>
      <c r="Q42" s="827">
        <f>tkbieu!AE41</f>
        <v>0</v>
      </c>
      <c r="R42" s="827">
        <f>tkbieu!AE55</f>
        <v>0</v>
      </c>
      <c r="S42" s="827">
        <f>tkbieu!AE69</f>
        <v>0</v>
      </c>
      <c r="T42" s="280" t="str">
        <f>tkbieu!AE83</f>
        <v>MÁY TÍNH (HL)</v>
      </c>
      <c r="U42" s="16"/>
    </row>
    <row r="43" spans="1:72" ht="17.45" customHeight="1" thickTop="1">
      <c r="A43" s="1117"/>
      <c r="B43" s="321">
        <v>3</v>
      </c>
      <c r="C43" s="322" t="s">
        <v>1052</v>
      </c>
      <c r="D43" s="234">
        <f>tkbieu!AF14</f>
        <v>0</v>
      </c>
      <c r="E43" s="234">
        <f>tkbieu!AF28</f>
        <v>0</v>
      </c>
      <c r="F43" s="257">
        <f>tkbieu!AF42</f>
        <v>0</v>
      </c>
      <c r="G43" s="234">
        <f>tkbieu!AF56</f>
        <v>0</v>
      </c>
      <c r="H43" s="234">
        <f>tkbieu!AF70</f>
        <v>0</v>
      </c>
      <c r="I43" s="257">
        <f>tkbieu!AF84</f>
        <v>0</v>
      </c>
      <c r="J43" s="768"/>
      <c r="L43" s="1117"/>
      <c r="M43" s="321">
        <v>3</v>
      </c>
      <c r="N43" s="322" t="s">
        <v>1052</v>
      </c>
      <c r="O43" s="827">
        <f>tkbieu!AE14</f>
        <v>0</v>
      </c>
      <c r="P43" s="827">
        <f>tkbieu!AE28</f>
        <v>0</v>
      </c>
      <c r="Q43" s="827">
        <f>tkbieu!AE42</f>
        <v>0</v>
      </c>
      <c r="R43" s="827">
        <f>tkbieu!AE56</f>
        <v>0</v>
      </c>
      <c r="S43" s="827">
        <f>tkbieu!AE70</f>
        <v>0</v>
      </c>
      <c r="T43" s="280">
        <f>tkbieu!AE84</f>
        <v>0</v>
      </c>
      <c r="U43" s="16"/>
    </row>
    <row r="44" spans="1:72" ht="17.45" customHeight="1">
      <c r="A44" s="1117"/>
      <c r="B44" s="317">
        <v>4</v>
      </c>
      <c r="C44" s="318" t="s">
        <v>1053</v>
      </c>
      <c r="D44" s="262">
        <f>tkbieu!AF15</f>
        <v>0</v>
      </c>
      <c r="E44" s="262">
        <f>tkbieu!AF29</f>
        <v>0</v>
      </c>
      <c r="F44" s="262">
        <f>tkbieu!AF43</f>
        <v>0</v>
      </c>
      <c r="G44" s="262">
        <f>tkbieu!AF57</f>
        <v>0</v>
      </c>
      <c r="H44" s="262">
        <f>tkbieu!AF71</f>
        <v>0</v>
      </c>
      <c r="I44" s="262">
        <f>tkbieu!AF85</f>
        <v>0</v>
      </c>
      <c r="J44" s="766"/>
      <c r="L44" s="1117"/>
      <c r="M44" s="317">
        <v>4</v>
      </c>
      <c r="N44" s="318" t="s">
        <v>1053</v>
      </c>
      <c r="O44" s="861">
        <f>tkbieu!AE15</f>
        <v>0</v>
      </c>
      <c r="P44" s="861">
        <f>tkbieu!AE29</f>
        <v>0</v>
      </c>
      <c r="Q44" s="861">
        <f>tkbieu!AE43</f>
        <v>0</v>
      </c>
      <c r="R44" s="861">
        <f>tkbieu!AE57</f>
        <v>0</v>
      </c>
      <c r="S44" s="861">
        <f>tkbieu!AE71</f>
        <v>0</v>
      </c>
      <c r="T44" s="263" t="str">
        <f>tkbieu!AE85</f>
        <v>X.THMT1</v>
      </c>
      <c r="U44" s="267"/>
    </row>
    <row r="45" spans="1:72" ht="17.45" customHeight="1">
      <c r="A45" s="1117"/>
      <c r="B45" s="325">
        <v>5</v>
      </c>
      <c r="C45" s="367" t="s">
        <v>1054</v>
      </c>
      <c r="D45" s="236">
        <f>tkbieu!AF16</f>
        <v>0</v>
      </c>
      <c r="E45" s="236">
        <f>tkbieu!AF30</f>
        <v>0</v>
      </c>
      <c r="F45" s="236">
        <f>tkbieu!AF44</f>
        <v>0</v>
      </c>
      <c r="G45" s="236">
        <f>tkbieu!AF58</f>
        <v>0</v>
      </c>
      <c r="H45" s="236">
        <f>tkbieu!AF72</f>
        <v>0</v>
      </c>
      <c r="I45" s="236">
        <f>tkbieu!AF86</f>
        <v>0</v>
      </c>
      <c r="J45" s="765"/>
      <c r="L45" s="1117"/>
      <c r="M45" s="325">
        <v>5</v>
      </c>
      <c r="N45" s="367" t="s">
        <v>1054</v>
      </c>
      <c r="O45" s="828">
        <f>tkbieu!AE16</f>
        <v>0</v>
      </c>
      <c r="P45" s="828">
        <f>tkbieu!AE30</f>
        <v>0</v>
      </c>
      <c r="Q45" s="828">
        <f>tkbieu!AE44</f>
        <v>0</v>
      </c>
      <c r="R45" s="828">
        <f>tkbieu!AE58</f>
        <v>0</v>
      </c>
      <c r="S45" s="828">
        <f>tkbieu!AE72</f>
        <v>0</v>
      </c>
      <c r="T45" s="281" t="str">
        <f>tkbieu!AE86</f>
        <v>T. P. HOÀNG</v>
      </c>
      <c r="U45" s="16"/>
    </row>
    <row r="46" spans="1:72" ht="17.45" customHeight="1" thickBot="1">
      <c r="A46" s="1126"/>
      <c r="B46" s="368"/>
      <c r="C46" s="369"/>
      <c r="D46" s="249"/>
      <c r="E46" s="249"/>
      <c r="F46" s="249"/>
      <c r="G46" s="249"/>
      <c r="H46" s="249"/>
      <c r="I46" s="340"/>
      <c r="J46" s="765"/>
      <c r="L46" s="1126"/>
      <c r="M46" s="368"/>
      <c r="N46" s="369"/>
      <c r="O46" s="249"/>
      <c r="P46" s="249"/>
      <c r="Q46" s="249"/>
      <c r="R46" s="249"/>
      <c r="S46" s="19"/>
      <c r="T46" s="373"/>
      <c r="U46" s="16"/>
    </row>
    <row r="47" spans="1:72" ht="17.45" customHeight="1" thickTop="1">
      <c r="A47" s="1117" t="s">
        <v>15</v>
      </c>
      <c r="B47" s="321">
        <v>6</v>
      </c>
      <c r="C47" s="322" t="s">
        <v>1055</v>
      </c>
      <c r="D47" s="233">
        <f>tkbieu!AF19</f>
        <v>0</v>
      </c>
      <c r="E47" s="233">
        <f>tkbieu!AF33</f>
        <v>0</v>
      </c>
      <c r="F47" s="233">
        <f>tkbieu!AF47</f>
        <v>0</v>
      </c>
      <c r="G47" s="233">
        <f>tkbieu!AF61</f>
        <v>0</v>
      </c>
      <c r="H47" s="233">
        <f>tkbieu!AF75</f>
        <v>0</v>
      </c>
      <c r="I47" s="234">
        <f>tkbieu!AF89</f>
        <v>0</v>
      </c>
      <c r="J47" s="765">
        <f>tkbieu!AF103</f>
        <v>0</v>
      </c>
      <c r="L47" s="1117" t="s">
        <v>15</v>
      </c>
      <c r="M47" s="321">
        <v>6</v>
      </c>
      <c r="N47" s="322" t="s">
        <v>1055</v>
      </c>
      <c r="O47" s="233">
        <f>tkbieu!AE19</f>
        <v>0</v>
      </c>
      <c r="P47" s="233">
        <f>tkbieu!AE33</f>
        <v>0</v>
      </c>
      <c r="Q47" s="233">
        <f>tkbieu!AE47</f>
        <v>0</v>
      </c>
      <c r="R47" s="233">
        <f>tkbieu!AE61</f>
        <v>0</v>
      </c>
      <c r="S47" s="233">
        <f>tkbieu!AE75</f>
        <v>0</v>
      </c>
      <c r="T47" s="279" t="str">
        <f>tkbieu!AE89</f>
        <v>ĐO LƯỜNG &amp; ĐK</v>
      </c>
      <c r="U47" s="16"/>
    </row>
    <row r="48" spans="1:72" ht="17.45" customHeight="1" thickBot="1">
      <c r="A48" s="1117"/>
      <c r="B48" s="319">
        <v>7</v>
      </c>
      <c r="C48" s="318" t="s">
        <v>1056</v>
      </c>
      <c r="D48" s="234">
        <f>tkbieu!AF20</f>
        <v>0</v>
      </c>
      <c r="E48" s="234">
        <f>tkbieu!AF34</f>
        <v>0</v>
      </c>
      <c r="F48" s="234">
        <f>tkbieu!AF48</f>
        <v>0</v>
      </c>
      <c r="G48" s="234">
        <f>tkbieu!AF62</f>
        <v>0</v>
      </c>
      <c r="H48" s="234">
        <f>tkbieu!AF76</f>
        <v>0</v>
      </c>
      <c r="I48" s="234">
        <f>tkbieu!AF90</f>
        <v>0</v>
      </c>
      <c r="J48" s="765">
        <f>tkbieu!AF104</f>
        <v>0</v>
      </c>
      <c r="L48" s="1117"/>
      <c r="M48" s="319">
        <v>7</v>
      </c>
      <c r="N48" s="318" t="s">
        <v>1056</v>
      </c>
      <c r="O48" s="234">
        <f>tkbieu!AE20</f>
        <v>0</v>
      </c>
      <c r="P48" s="234">
        <f>tkbieu!AE34</f>
        <v>0</v>
      </c>
      <c r="Q48" s="234">
        <f>tkbieu!AE48</f>
        <v>0</v>
      </c>
      <c r="R48" s="234">
        <f>tkbieu!AE62</f>
        <v>0</v>
      </c>
      <c r="S48" s="234">
        <f>tkbieu!AE76</f>
        <v>0</v>
      </c>
      <c r="T48" s="280" t="str">
        <f>tkbieu!AE90</f>
        <v>MÁY TÍNH (HL)</v>
      </c>
      <c r="U48" s="16"/>
    </row>
    <row r="49" spans="1:21" ht="17.45" customHeight="1" thickTop="1">
      <c r="A49" s="1117"/>
      <c r="B49" s="321">
        <v>8</v>
      </c>
      <c r="C49" s="322" t="s">
        <v>1057</v>
      </c>
      <c r="D49" s="234">
        <f>tkbieu!AF21</f>
        <v>0</v>
      </c>
      <c r="E49" s="234">
        <f>tkbieu!AF35</f>
        <v>0</v>
      </c>
      <c r="F49" s="234">
        <f>tkbieu!AF49</f>
        <v>0</v>
      </c>
      <c r="G49" s="234">
        <f>tkbieu!AF63</f>
        <v>0</v>
      </c>
      <c r="H49" s="257">
        <f>tkbieu!AF77</f>
        <v>0</v>
      </c>
      <c r="I49" s="257">
        <f>tkbieu!AF91</f>
        <v>0</v>
      </c>
      <c r="J49" s="765">
        <f>tkbieu!AF105</f>
        <v>0</v>
      </c>
      <c r="L49" s="1117"/>
      <c r="M49" s="321">
        <v>8</v>
      </c>
      <c r="N49" s="322" t="s">
        <v>1057</v>
      </c>
      <c r="O49" s="234">
        <f>tkbieu!AE21</f>
        <v>0</v>
      </c>
      <c r="P49" s="234">
        <f>tkbieu!AE35</f>
        <v>0</v>
      </c>
      <c r="Q49" s="234">
        <f>tkbieu!AE49</f>
        <v>0</v>
      </c>
      <c r="R49" s="234">
        <f>tkbieu!AE63</f>
        <v>0</v>
      </c>
      <c r="S49" s="234">
        <f>tkbieu!AE77</f>
        <v>0</v>
      </c>
      <c r="T49" s="280">
        <f>tkbieu!AE91</f>
        <v>0</v>
      </c>
      <c r="U49" s="16"/>
    </row>
    <row r="50" spans="1:21" ht="17.45" customHeight="1">
      <c r="A50" s="1117"/>
      <c r="B50" s="317">
        <v>9</v>
      </c>
      <c r="C50" s="318" t="s">
        <v>1058</v>
      </c>
      <c r="D50" s="262">
        <f>tkbieu!AF22</f>
        <v>0</v>
      </c>
      <c r="E50" s="262">
        <f>tkbieu!AF36</f>
        <v>0</v>
      </c>
      <c r="F50" s="262">
        <f>tkbieu!AF50</f>
        <v>0</v>
      </c>
      <c r="G50" s="262">
        <f>tkbieu!AF64</f>
        <v>0</v>
      </c>
      <c r="H50" s="262">
        <f>tkbieu!AF78</f>
        <v>0</v>
      </c>
      <c r="I50" s="262">
        <f>tkbieu!AF92</f>
        <v>0</v>
      </c>
      <c r="J50" s="766">
        <f>tkbieu!AF106</f>
        <v>0</v>
      </c>
      <c r="L50" s="1117"/>
      <c r="M50" s="317">
        <v>9</v>
      </c>
      <c r="N50" s="318" t="s">
        <v>1058</v>
      </c>
      <c r="O50" s="262">
        <f>tkbieu!AE22</f>
        <v>0</v>
      </c>
      <c r="P50" s="262">
        <f>tkbieu!AE36</f>
        <v>0</v>
      </c>
      <c r="Q50" s="262">
        <f>tkbieu!AE50</f>
        <v>0</v>
      </c>
      <c r="R50" s="262">
        <f>tkbieu!AE64</f>
        <v>0</v>
      </c>
      <c r="S50" s="262">
        <f>tkbieu!AE78</f>
        <v>0</v>
      </c>
      <c r="T50" s="263" t="str">
        <f>tkbieu!AE92</f>
        <v>X.THMT1</v>
      </c>
      <c r="U50" s="267"/>
    </row>
    <row r="51" spans="1:21" ht="17.45" customHeight="1">
      <c r="A51" s="1117"/>
      <c r="B51" s="325">
        <v>10</v>
      </c>
      <c r="C51" s="367" t="s">
        <v>1074</v>
      </c>
      <c r="D51" s="236">
        <f>tkbieu!AF23</f>
        <v>0</v>
      </c>
      <c r="E51" s="236">
        <f>tkbieu!AF37</f>
        <v>0</v>
      </c>
      <c r="F51" s="236">
        <f>tkbieu!AF51</f>
        <v>0</v>
      </c>
      <c r="G51" s="236">
        <f>tkbieu!AF65</f>
        <v>0</v>
      </c>
      <c r="H51" s="236">
        <f>tkbieu!AF79</f>
        <v>0</v>
      </c>
      <c r="I51" s="236">
        <f>tkbieu!AF93</f>
        <v>0</v>
      </c>
      <c r="J51" s="765">
        <f>tkbieu!AF107</f>
        <v>0</v>
      </c>
      <c r="L51" s="1117"/>
      <c r="M51" s="325">
        <v>10</v>
      </c>
      <c r="N51" s="367" t="s">
        <v>1074</v>
      </c>
      <c r="O51" s="236">
        <f>tkbieu!AE23</f>
        <v>0</v>
      </c>
      <c r="P51" s="236">
        <f>tkbieu!AE37</f>
        <v>0</v>
      </c>
      <c r="Q51" s="236">
        <f>tkbieu!AE51</f>
        <v>0</v>
      </c>
      <c r="R51" s="236">
        <f>tkbieu!AE65</f>
        <v>0</v>
      </c>
      <c r="S51" s="236">
        <f>tkbieu!AE79</f>
        <v>0</v>
      </c>
      <c r="T51" s="281" t="str">
        <f>tkbieu!AE93</f>
        <v>T. P. HOÀNG</v>
      </c>
      <c r="U51" s="16"/>
    </row>
    <row r="52" spans="1:21" ht="17.45" customHeight="1" thickBot="1">
      <c r="A52" s="1118"/>
      <c r="B52" s="370"/>
      <c r="C52" s="371"/>
      <c r="D52" s="20"/>
      <c r="E52" s="20"/>
      <c r="F52" s="20"/>
      <c r="G52" s="235"/>
      <c r="H52" s="20"/>
      <c r="I52" s="33"/>
      <c r="J52" s="765"/>
      <c r="L52" s="1118"/>
      <c r="M52" s="370"/>
      <c r="N52" s="371"/>
      <c r="O52" s="20">
        <f>tkbieu!AH24</f>
        <v>0</v>
      </c>
      <c r="P52" s="74">
        <f>tkbieu!AD38</f>
        <v>0</v>
      </c>
      <c r="Q52" s="235"/>
      <c r="R52" s="20"/>
      <c r="S52" s="20">
        <f>tkbieu!AH80</f>
        <v>0</v>
      </c>
      <c r="T52" s="29">
        <f>tkbieu!AH94</f>
        <v>0</v>
      </c>
      <c r="U52" s="16"/>
    </row>
    <row r="53" spans="1:21" ht="17.100000000000001" customHeight="1">
      <c r="K53" s="55"/>
      <c r="U53" s="402"/>
    </row>
    <row r="54" spans="1:21" ht="24.75" customHeight="1">
      <c r="A54" s="1086" t="str">
        <f>A37</f>
        <v>ÁP DỤNG TỪ NGÀY 26/08/2019</v>
      </c>
      <c r="B54" s="1086"/>
      <c r="C54" s="1086"/>
      <c r="D54" s="1086"/>
      <c r="E54" s="1086"/>
      <c r="F54" s="1086"/>
      <c r="G54" s="1086"/>
      <c r="H54" s="1086"/>
      <c r="I54" s="1086"/>
      <c r="K54" s="55"/>
      <c r="L54" s="1086" t="str">
        <f>A54</f>
        <v>ÁP DỤNG TỪ NGÀY 26/08/2019</v>
      </c>
      <c r="M54" s="1086"/>
      <c r="N54" s="1086"/>
      <c r="O54" s="1086"/>
      <c r="P54" s="1086"/>
      <c r="Q54" s="1086"/>
      <c r="R54" s="1086"/>
      <c r="S54" s="1086"/>
      <c r="T54" s="1086"/>
      <c r="U54" s="402"/>
    </row>
    <row r="55" spans="1:21" ht="16.5" customHeight="1">
      <c r="A55" s="1087"/>
      <c r="B55" s="1087"/>
      <c r="C55" s="1087"/>
      <c r="D55" s="1087"/>
      <c r="E55" s="1087"/>
      <c r="F55" s="1087"/>
      <c r="G55" s="1087"/>
      <c r="H55" s="1087"/>
      <c r="I55" s="1087"/>
      <c r="K55" s="55"/>
      <c r="L55" s="1124" t="s">
        <v>1312</v>
      </c>
      <c r="M55" s="1124"/>
      <c r="N55" s="1124"/>
      <c r="O55" s="1124"/>
      <c r="P55" s="1124"/>
      <c r="Q55" s="1124"/>
      <c r="R55" s="1124"/>
      <c r="S55" s="1124"/>
      <c r="T55" s="1124"/>
      <c r="U55" s="402"/>
    </row>
    <row r="56" spans="1:21" ht="17.25" customHeight="1" thickBot="1">
      <c r="A56" s="1089" t="s">
        <v>3</v>
      </c>
      <c r="B56" s="1089"/>
      <c r="C56" s="480" t="str">
        <f>tkbieu!AD10</f>
        <v>C17ĐT1</v>
      </c>
      <c r="D56" s="480"/>
      <c r="E56" s="28" t="s">
        <v>4</v>
      </c>
      <c r="F56" s="15" t="str">
        <f>tkbieu!AD9</f>
        <v>T. P. HOÀNG</v>
      </c>
      <c r="G56" s="6"/>
      <c r="H56" s="1114" t="s">
        <v>1153</v>
      </c>
      <c r="I56" s="1114"/>
      <c r="K56" s="55"/>
      <c r="L56" s="1089" t="s">
        <v>3</v>
      </c>
      <c r="M56" s="1089"/>
      <c r="N56" s="480" t="str">
        <f>tkbieu!AG10</f>
        <v>C16ĐT1</v>
      </c>
      <c r="O56" s="481"/>
      <c r="P56" s="28" t="s">
        <v>4</v>
      </c>
      <c r="Q56" s="15" t="str">
        <f>tkbieu!AG9</f>
        <v>T. NGA</v>
      </c>
      <c r="R56" s="6"/>
      <c r="S56" s="1090" t="s">
        <v>1361</v>
      </c>
      <c r="T56" s="1090"/>
      <c r="U56" s="402"/>
    </row>
    <row r="57" spans="1:21" ht="17.100000000000001" customHeight="1">
      <c r="A57" s="314" t="s">
        <v>5</v>
      </c>
      <c r="B57" s="315" t="s">
        <v>6</v>
      </c>
      <c r="C57" s="315" t="s">
        <v>7</v>
      </c>
      <c r="D57" s="316" t="s">
        <v>8</v>
      </c>
      <c r="E57" s="316" t="s">
        <v>9</v>
      </c>
      <c r="F57" s="316" t="s">
        <v>10</v>
      </c>
      <c r="G57" s="316" t="s">
        <v>11</v>
      </c>
      <c r="H57" s="316" t="s">
        <v>12</v>
      </c>
      <c r="I57" s="316" t="s">
        <v>13</v>
      </c>
      <c r="J57" s="767" t="s">
        <v>920</v>
      </c>
      <c r="K57" s="55"/>
      <c r="L57" s="342" t="s">
        <v>5</v>
      </c>
      <c r="M57" s="343" t="s">
        <v>6</v>
      </c>
      <c r="N57" s="343" t="s">
        <v>7</v>
      </c>
      <c r="O57" s="339" t="s">
        <v>8</v>
      </c>
      <c r="P57" s="339" t="s">
        <v>9</v>
      </c>
      <c r="Q57" s="339" t="s">
        <v>10</v>
      </c>
      <c r="R57" s="339" t="s">
        <v>11</v>
      </c>
      <c r="S57" s="339" t="s">
        <v>12</v>
      </c>
      <c r="T57" s="337" t="s">
        <v>13</v>
      </c>
      <c r="U57" s="402"/>
    </row>
    <row r="58" spans="1:21" ht="17.25" customHeight="1">
      <c r="A58" s="1117" t="s">
        <v>14</v>
      </c>
      <c r="B58" s="323">
        <v>1</v>
      </c>
      <c r="C58" s="324" t="s">
        <v>1050</v>
      </c>
      <c r="D58" s="232">
        <f>tkbieu!AD12</f>
        <v>0</v>
      </c>
      <c r="E58" s="825">
        <f>tkbieu!AD26</f>
        <v>0</v>
      </c>
      <c r="F58" s="435">
        <f>tkbieu!AD40</f>
        <v>0</v>
      </c>
      <c r="G58" s="232">
        <f>tkbieu!AD54</f>
        <v>0</v>
      </c>
      <c r="H58" s="232">
        <f>tkbieu!AD68</f>
        <v>0</v>
      </c>
      <c r="I58" s="825">
        <f>tkbieu!AD82</f>
        <v>0</v>
      </c>
      <c r="J58" s="765"/>
      <c r="K58" s="55"/>
      <c r="L58" s="1122" t="s">
        <v>14</v>
      </c>
      <c r="M58" s="350">
        <v>1</v>
      </c>
      <c r="N58" s="344" t="s">
        <v>1050</v>
      </c>
      <c r="O58" s="243">
        <f>tkbieu!AG12</f>
        <v>0</v>
      </c>
      <c r="P58" s="243" t="str">
        <f>tkbieu!AG26</f>
        <v>C.TẠO MẠCH</v>
      </c>
      <c r="Q58" s="243">
        <f>tkbieu!AG40</f>
        <v>0</v>
      </c>
      <c r="R58" s="243">
        <f>tkbieu!AG54</f>
        <v>0</v>
      </c>
      <c r="S58" s="243">
        <f>tkbieu!AG68</f>
        <v>0</v>
      </c>
      <c r="T58" s="969">
        <f>tkbieu!AG82</f>
        <v>0</v>
      </c>
      <c r="U58" s="402"/>
    </row>
    <row r="59" spans="1:21" ht="17.25" customHeight="1" thickBot="1">
      <c r="A59" s="1117"/>
      <c r="B59" s="319">
        <v>2</v>
      </c>
      <c r="C59" s="320" t="s">
        <v>1051</v>
      </c>
      <c r="D59" s="234">
        <f>tkbieu!AD13</f>
        <v>0</v>
      </c>
      <c r="E59" s="861">
        <f>tkbieu!AD27</f>
        <v>0</v>
      </c>
      <c r="F59" s="436">
        <f>tkbieu!AD41</f>
        <v>0</v>
      </c>
      <c r="G59" s="234">
        <f>tkbieu!AD55</f>
        <v>0</v>
      </c>
      <c r="H59" s="234">
        <f>tkbieu!AD69</f>
        <v>0</v>
      </c>
      <c r="I59" s="827">
        <f>tkbieu!AD83</f>
        <v>0</v>
      </c>
      <c r="J59" s="765"/>
      <c r="K59" s="55"/>
      <c r="L59" s="1122"/>
      <c r="M59" s="351">
        <v>2</v>
      </c>
      <c r="N59" s="345" t="s">
        <v>1051</v>
      </c>
      <c r="O59" s="244">
        <f>tkbieu!AG13</f>
        <v>0</v>
      </c>
      <c r="P59" s="244" t="str">
        <f>tkbieu!AG27</f>
        <v>IN &amp; HÀN LINH</v>
      </c>
      <c r="Q59" s="244">
        <f>tkbieu!AG41</f>
        <v>0</v>
      </c>
      <c r="R59" s="244">
        <f>tkbieu!AG55</f>
        <v>0</v>
      </c>
      <c r="S59" s="244">
        <f>tkbieu!AG69</f>
        <v>0</v>
      </c>
      <c r="T59" s="252">
        <f>tkbieu!AG83</f>
        <v>0</v>
      </c>
      <c r="U59" s="402"/>
    </row>
    <row r="60" spans="1:21" ht="17.25" customHeight="1" thickTop="1">
      <c r="A60" s="1117"/>
      <c r="B60" s="321">
        <v>3</v>
      </c>
      <c r="C60" s="322" t="s">
        <v>1052</v>
      </c>
      <c r="D60" s="234">
        <f>tkbieu!AD14</f>
        <v>0</v>
      </c>
      <c r="E60" s="827">
        <f>tkbieu!AD28</f>
        <v>0</v>
      </c>
      <c r="F60" s="436">
        <f>tkbieu!AD42</f>
        <v>0</v>
      </c>
      <c r="G60" s="234">
        <f>tkbieu!AD56</f>
        <v>0</v>
      </c>
      <c r="H60" s="234">
        <f>tkbieu!AD70</f>
        <v>0</v>
      </c>
      <c r="I60" s="827">
        <f>tkbieu!AD84</f>
        <v>0</v>
      </c>
      <c r="J60" s="768"/>
      <c r="K60" s="55"/>
      <c r="L60" s="1122"/>
      <c r="M60" s="352">
        <v>3</v>
      </c>
      <c r="N60" s="348" t="s">
        <v>1052</v>
      </c>
      <c r="O60" s="244">
        <f>tkbieu!AG14</f>
        <v>0</v>
      </c>
      <c r="P60" s="244" t="str">
        <f>tkbieu!AG28</f>
        <v>KIỆN (HL)</v>
      </c>
      <c r="Q60" s="244">
        <f>tkbieu!AG42</f>
        <v>0</v>
      </c>
      <c r="R60" s="244">
        <f>tkbieu!AG56</f>
        <v>0</v>
      </c>
      <c r="S60" s="244">
        <f>tkbieu!AG70</f>
        <v>0</v>
      </c>
      <c r="T60" s="252">
        <f>tkbieu!AG84</f>
        <v>0</v>
      </c>
      <c r="U60" s="402"/>
    </row>
    <row r="61" spans="1:21" ht="17.25" customHeight="1">
      <c r="A61" s="1117"/>
      <c r="B61" s="317">
        <v>4</v>
      </c>
      <c r="C61" s="318" t="s">
        <v>1053</v>
      </c>
      <c r="D61" s="262">
        <f>tkbieu!AD15</f>
        <v>0</v>
      </c>
      <c r="E61" s="861">
        <f>tkbieu!AD29</f>
        <v>0</v>
      </c>
      <c r="F61" s="460">
        <f>tkbieu!AD43</f>
        <v>0</v>
      </c>
      <c r="G61" s="262">
        <f>tkbieu!AD57</f>
        <v>0</v>
      </c>
      <c r="H61" s="262">
        <f>tkbieu!AD71</f>
        <v>0</v>
      </c>
      <c r="I61" s="861">
        <f>tkbieu!AD85</f>
        <v>0</v>
      </c>
      <c r="J61" s="766"/>
      <c r="K61" s="55"/>
      <c r="L61" s="1122"/>
      <c r="M61" s="350">
        <v>4</v>
      </c>
      <c r="N61" s="347" t="s">
        <v>1053</v>
      </c>
      <c r="O61" s="262">
        <f>tkbieu!AG15</f>
        <v>0</v>
      </c>
      <c r="P61" s="262" t="str">
        <f>tkbieu!AG29</f>
        <v>X.THMT2</v>
      </c>
      <c r="Q61" s="262">
        <f>tkbieu!AG43</f>
        <v>0</v>
      </c>
      <c r="R61" s="262">
        <f>tkbieu!AG57</f>
        <v>0</v>
      </c>
      <c r="S61" s="262">
        <f>tkbieu!AG71</f>
        <v>0</v>
      </c>
      <c r="T61" s="263">
        <f>tkbieu!AG85</f>
        <v>0</v>
      </c>
      <c r="U61" s="402"/>
    </row>
    <row r="62" spans="1:21" ht="17.25" customHeight="1">
      <c r="A62" s="1117"/>
      <c r="B62" s="325">
        <v>5</v>
      </c>
      <c r="C62" s="367" t="s">
        <v>1054</v>
      </c>
      <c r="D62" s="236">
        <f>tkbieu!AD16</f>
        <v>0</v>
      </c>
      <c r="E62" s="828">
        <f>tkbieu!AD30</f>
        <v>0</v>
      </c>
      <c r="F62" s="437">
        <f>tkbieu!AD44</f>
        <v>0</v>
      </c>
      <c r="G62" s="236">
        <f>tkbieu!AD58</f>
        <v>0</v>
      </c>
      <c r="H62" s="236">
        <f>tkbieu!AD72</f>
        <v>0</v>
      </c>
      <c r="I62" s="828">
        <f>tkbieu!AD86</f>
        <v>0</v>
      </c>
      <c r="J62" s="765"/>
      <c r="K62" s="55"/>
      <c r="L62" s="1122"/>
      <c r="M62" s="346">
        <v>5</v>
      </c>
      <c r="N62" s="353" t="s">
        <v>1054</v>
      </c>
      <c r="O62" s="244">
        <f>tkbieu!AG16</f>
        <v>0</v>
      </c>
      <c r="P62" s="244" t="str">
        <f>tkbieu!AG30</f>
        <v>T. M. LUÂN</v>
      </c>
      <c r="Q62" s="244">
        <f>tkbieu!AG44</f>
        <v>0</v>
      </c>
      <c r="R62" s="244">
        <f>tkbieu!AG58</f>
        <v>0</v>
      </c>
      <c r="S62" s="244">
        <f>tkbieu!AG72</f>
        <v>0</v>
      </c>
      <c r="T62" s="252">
        <f>tkbieu!AG86</f>
        <v>0</v>
      </c>
      <c r="U62" s="402"/>
    </row>
    <row r="63" spans="1:21" ht="17.25" customHeight="1" thickBot="1">
      <c r="A63" s="1126"/>
      <c r="B63" s="368"/>
      <c r="C63" s="369"/>
      <c r="D63" s="249"/>
      <c r="E63" s="862"/>
      <c r="F63" s="249"/>
      <c r="G63" s="249"/>
      <c r="H63" s="249"/>
      <c r="I63" s="862"/>
      <c r="J63" s="765"/>
      <c r="K63" s="55"/>
      <c r="L63" s="1129"/>
      <c r="M63" s="368"/>
      <c r="N63" s="369"/>
      <c r="O63" s="396"/>
      <c r="P63" s="396"/>
      <c r="Q63" s="396"/>
      <c r="R63" s="396"/>
      <c r="S63" s="396"/>
      <c r="T63" s="973"/>
      <c r="U63" s="402"/>
    </row>
    <row r="64" spans="1:21" ht="17.25" customHeight="1" thickTop="1">
      <c r="A64" s="1117" t="s">
        <v>15</v>
      </c>
      <c r="B64" s="321">
        <v>6</v>
      </c>
      <c r="C64" s="322" t="s">
        <v>1055</v>
      </c>
      <c r="D64" s="233">
        <f>tkbieu!AD19</f>
        <v>0</v>
      </c>
      <c r="E64" s="826">
        <f>tkbieu!AD33</f>
        <v>0</v>
      </c>
      <c r="F64" s="233">
        <f>tkbieu!AD47</f>
        <v>0</v>
      </c>
      <c r="G64" s="233">
        <f>tkbieu!AD61</f>
        <v>0</v>
      </c>
      <c r="H64" s="233">
        <f>tkbieu!AD75</f>
        <v>0</v>
      </c>
      <c r="I64" s="827">
        <f>tkbieu!AD89</f>
        <v>0</v>
      </c>
      <c r="J64" s="765">
        <f>tkbieu!AD103</f>
        <v>0</v>
      </c>
      <c r="K64" s="55"/>
      <c r="L64" s="1122" t="s">
        <v>15</v>
      </c>
      <c r="M64" s="350">
        <v>6</v>
      </c>
      <c r="N64" s="348" t="s">
        <v>1055</v>
      </c>
      <c r="O64" s="247">
        <f>tkbieu!AG19</f>
        <v>0</v>
      </c>
      <c r="P64" s="247" t="str">
        <f>tkbieu!AG33</f>
        <v>C.TẠO MẠCH</v>
      </c>
      <c r="Q64" s="247">
        <f>tkbieu!AG47</f>
        <v>0</v>
      </c>
      <c r="R64" s="247">
        <f>tkbieu!AG61</f>
        <v>0</v>
      </c>
      <c r="S64" s="247">
        <f>tkbieu!AG75</f>
        <v>0</v>
      </c>
      <c r="T64" s="254">
        <f>tkbieu!AG89</f>
        <v>0</v>
      </c>
      <c r="U64" s="402"/>
    </row>
    <row r="65" spans="1:21" ht="17.25" customHeight="1" thickBot="1">
      <c r="A65" s="1117"/>
      <c r="B65" s="319">
        <v>7</v>
      </c>
      <c r="C65" s="318" t="s">
        <v>1056</v>
      </c>
      <c r="D65" s="234">
        <f>tkbieu!AD20</f>
        <v>0</v>
      </c>
      <c r="E65" s="827">
        <f>tkbieu!AD34</f>
        <v>0</v>
      </c>
      <c r="F65" s="234">
        <f>tkbieu!AD48</f>
        <v>0</v>
      </c>
      <c r="G65" s="234">
        <f>tkbieu!AD62</f>
        <v>0</v>
      </c>
      <c r="H65" s="234">
        <f>tkbieu!AD76</f>
        <v>0</v>
      </c>
      <c r="I65" s="827">
        <f>tkbieu!AD90</f>
        <v>0</v>
      </c>
      <c r="J65" s="765">
        <f>tkbieu!AD104</f>
        <v>0</v>
      </c>
      <c r="K65" s="55"/>
      <c r="L65" s="1122"/>
      <c r="M65" s="351">
        <v>7</v>
      </c>
      <c r="N65" s="347" t="s">
        <v>1056</v>
      </c>
      <c r="O65" s="244">
        <f>tkbieu!AG20</f>
        <v>0</v>
      </c>
      <c r="P65" s="244" t="str">
        <f>tkbieu!AG34</f>
        <v>IN &amp; HÀN LINH</v>
      </c>
      <c r="Q65" s="244">
        <f>tkbieu!AG48</f>
        <v>0</v>
      </c>
      <c r="R65" s="244">
        <f>tkbieu!AG62</f>
        <v>0</v>
      </c>
      <c r="S65" s="244">
        <f>tkbieu!AG76</f>
        <v>0</v>
      </c>
      <c r="T65" s="252">
        <f>tkbieu!AG90</f>
        <v>0</v>
      </c>
      <c r="U65" s="402"/>
    </row>
    <row r="66" spans="1:21" ht="17.25" customHeight="1" thickTop="1">
      <c r="A66" s="1117"/>
      <c r="B66" s="321">
        <v>8</v>
      </c>
      <c r="C66" s="322" t="s">
        <v>1057</v>
      </c>
      <c r="D66" s="234">
        <f>tkbieu!AD21</f>
        <v>0</v>
      </c>
      <c r="E66" s="881">
        <f>tkbieu!AD35</f>
        <v>0</v>
      </c>
      <c r="F66" s="234">
        <f>tkbieu!AD49</f>
        <v>0</v>
      </c>
      <c r="G66" s="257">
        <f>tkbieu!AD63</f>
        <v>0</v>
      </c>
      <c r="H66" s="234">
        <f>tkbieu!AD77</f>
        <v>0</v>
      </c>
      <c r="I66" s="827">
        <f>tkbieu!AD91</f>
        <v>0</v>
      </c>
      <c r="J66" s="765">
        <f>tkbieu!AD105</f>
        <v>0</v>
      </c>
      <c r="K66" s="55"/>
      <c r="L66" s="1122"/>
      <c r="M66" s="352">
        <v>8</v>
      </c>
      <c r="N66" s="348" t="s">
        <v>1057</v>
      </c>
      <c r="O66" s="244">
        <f>tkbieu!AG21</f>
        <v>0</v>
      </c>
      <c r="P66" s="244" t="str">
        <f>tkbieu!AG35</f>
        <v>KIỆN (HL)</v>
      </c>
      <c r="Q66" s="244">
        <f>tkbieu!AG49</f>
        <v>0</v>
      </c>
      <c r="R66" s="244">
        <f>tkbieu!AG63</f>
        <v>0</v>
      </c>
      <c r="S66" s="244">
        <f>tkbieu!AG77</f>
        <v>0</v>
      </c>
      <c r="T66" s="252">
        <f>tkbieu!AG91</f>
        <v>0</v>
      </c>
      <c r="U66" s="402"/>
    </row>
    <row r="67" spans="1:21" ht="17.25" customHeight="1">
      <c r="A67" s="1117"/>
      <c r="B67" s="317">
        <v>9</v>
      </c>
      <c r="C67" s="318" t="s">
        <v>1058</v>
      </c>
      <c r="D67" s="262">
        <f>tkbieu!AD22</f>
        <v>0</v>
      </c>
      <c r="E67" s="861">
        <f>tkbieu!AD36</f>
        <v>0</v>
      </c>
      <c r="F67" s="262">
        <f>tkbieu!AD50</f>
        <v>0</v>
      </c>
      <c r="G67" s="262">
        <f>tkbieu!AD64</f>
        <v>0</v>
      </c>
      <c r="H67" s="262">
        <f>tkbieu!AD78</f>
        <v>0</v>
      </c>
      <c r="I67" s="861">
        <f>tkbieu!AD92</f>
        <v>0</v>
      </c>
      <c r="J67" s="766">
        <f>tkbieu!AD106</f>
        <v>0</v>
      </c>
      <c r="K67" s="55"/>
      <c r="L67" s="1122"/>
      <c r="M67" s="350">
        <v>9</v>
      </c>
      <c r="N67" s="347" t="s">
        <v>1058</v>
      </c>
      <c r="O67" s="262">
        <f>tkbieu!AG22</f>
        <v>0</v>
      </c>
      <c r="P67" s="262" t="str">
        <f>tkbieu!AG36</f>
        <v>X.THMT2</v>
      </c>
      <c r="Q67" s="262">
        <f>tkbieu!AG50</f>
        <v>0</v>
      </c>
      <c r="R67" s="262">
        <f>tkbieu!AG64</f>
        <v>0</v>
      </c>
      <c r="S67" s="262">
        <f>tkbieu!AG78</f>
        <v>0</v>
      </c>
      <c r="T67" s="263">
        <f>tkbieu!AG92</f>
        <v>0</v>
      </c>
      <c r="U67" s="402"/>
    </row>
    <row r="68" spans="1:21" ht="17.25" customHeight="1">
      <c r="A68" s="1117"/>
      <c r="B68" s="325">
        <v>10</v>
      </c>
      <c r="C68" s="367" t="s">
        <v>1074</v>
      </c>
      <c r="D68" s="236">
        <f>tkbieu!AD23</f>
        <v>0</v>
      </c>
      <c r="E68" s="828">
        <f>tkbieu!AD37</f>
        <v>0</v>
      </c>
      <c r="F68" s="236">
        <f>tkbieu!AD51</f>
        <v>0</v>
      </c>
      <c r="G68" s="236">
        <f>tkbieu!AD65</f>
        <v>0</v>
      </c>
      <c r="H68" s="236">
        <f>tkbieu!AD79</f>
        <v>0</v>
      </c>
      <c r="I68" s="828">
        <f>tkbieu!AD93</f>
        <v>0</v>
      </c>
      <c r="J68" s="765">
        <f>tkbieu!AD107</f>
        <v>0</v>
      </c>
      <c r="K68" s="55"/>
      <c r="L68" s="1122"/>
      <c r="M68" s="346">
        <v>10</v>
      </c>
      <c r="N68" s="353" t="s">
        <v>1074</v>
      </c>
      <c r="O68" s="244">
        <f>tkbieu!AG23</f>
        <v>0</v>
      </c>
      <c r="P68" s="244" t="str">
        <f>tkbieu!AG37</f>
        <v>T. M. LUÂN</v>
      </c>
      <c r="Q68" s="244">
        <f>tkbieu!AG51</f>
        <v>0</v>
      </c>
      <c r="R68" s="244">
        <f>tkbieu!AG65</f>
        <v>0</v>
      </c>
      <c r="S68" s="244">
        <f>tkbieu!AG79</f>
        <v>0</v>
      </c>
      <c r="T68" s="252">
        <f>tkbieu!AG93</f>
        <v>0</v>
      </c>
      <c r="U68" s="402"/>
    </row>
    <row r="69" spans="1:21" ht="17.25" customHeight="1" thickBot="1">
      <c r="A69" s="1118"/>
      <c r="B69" s="370"/>
      <c r="C69" s="371"/>
      <c r="D69" s="20"/>
      <c r="E69" s="20"/>
      <c r="F69" s="20"/>
      <c r="G69" s="235"/>
      <c r="H69" s="20"/>
      <c r="I69" s="20"/>
      <c r="J69" s="769"/>
      <c r="K69" s="55"/>
      <c r="L69" s="1123"/>
      <c r="M69" s="370"/>
      <c r="N69" s="371"/>
      <c r="O69" s="33"/>
      <c r="P69" s="33"/>
      <c r="Q69" s="33"/>
      <c r="R69" s="33"/>
      <c r="S69" s="33"/>
      <c r="T69" s="441"/>
      <c r="U69" s="402"/>
    </row>
    <row r="70" spans="1:21" ht="18.75" customHeight="1">
      <c r="K70" s="55"/>
      <c r="U70" s="402"/>
    </row>
    <row r="71" spans="1:21" s="123" customFormat="1" ht="19.5" customHeight="1">
      <c r="A71" s="402"/>
      <c r="B71" s="402"/>
      <c r="C71" s="402"/>
      <c r="D71" s="402"/>
      <c r="E71" s="402"/>
      <c r="F71" s="402"/>
      <c r="G71" s="402"/>
      <c r="H71" s="402"/>
      <c r="I71" s="402"/>
      <c r="J71" s="402"/>
      <c r="K71" s="402"/>
      <c r="L71" s="402"/>
      <c r="M71" s="402"/>
      <c r="N71" s="402"/>
      <c r="O71" s="402"/>
    </row>
    <row r="72" spans="1:21" s="123" customFormat="1" ht="19.5" customHeight="1">
      <c r="A72" s="402"/>
      <c r="B72" s="402"/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</row>
    <row r="73" spans="1:21" s="123" customFormat="1" ht="19.5" customHeight="1">
      <c r="A73" s="402"/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</row>
    <row r="74" spans="1:21" s="123" customFormat="1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1:21" s="123" customFormat="1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1:21" s="123" customFormat="1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1:21" s="123" customFormat="1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21" s="123" customFormat="1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21" s="123" customFormat="1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21" s="123" customFormat="1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21" s="123" customFormat="1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21" s="123" customFormat="1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21" s="123" customFormat="1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21" s="123" customFormat="1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21" s="123" customFormat="1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 s="925"/>
      <c r="Q85" s="925"/>
      <c r="R85" s="925"/>
      <c r="S85" s="925"/>
      <c r="T85" s="925"/>
      <c r="U85" s="403"/>
    </row>
    <row r="86" spans="1:21" ht="16.5" customHeight="1">
      <c r="P86" s="122"/>
      <c r="Q86" s="122"/>
      <c r="R86" s="122"/>
      <c r="S86" s="122"/>
      <c r="T86" s="122"/>
      <c r="U86" s="122"/>
    </row>
    <row r="87" spans="1:21" ht="72.75" customHeight="1">
      <c r="P87" s="4"/>
      <c r="Q87" s="443"/>
      <c r="R87" s="402"/>
      <c r="S87" s="428"/>
      <c r="T87" s="428"/>
      <c r="U87" s="428"/>
    </row>
    <row r="88" spans="1:21" s="402" customFormat="1" ht="17.10000000000000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21" s="402" customFormat="1" ht="17.10000000000000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21" s="402" customFormat="1" ht="17.10000000000000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21" ht="17.100000000000001" customHeight="1">
      <c r="K91" s="14"/>
    </row>
    <row r="92" spans="1:21" ht="17.100000000000001" customHeight="1"/>
    <row r="93" spans="1:21" ht="17.100000000000001" customHeight="1">
      <c r="K93" s="13"/>
    </row>
    <row r="94" spans="1:21" ht="17.100000000000001" customHeight="1"/>
    <row r="95" spans="1:21" ht="17.100000000000001" customHeight="1"/>
    <row r="96" spans="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spans="11:11" ht="17.100000000000001" customHeight="1"/>
    <row r="114" spans="11:11" ht="17.100000000000001" customHeight="1"/>
    <row r="115" spans="11:11" ht="17.100000000000001" customHeight="1"/>
    <row r="116" spans="11:11" ht="17.100000000000001" customHeight="1"/>
    <row r="117" spans="11:11" ht="17.100000000000001" customHeight="1"/>
    <row r="118" spans="11:11" ht="17.100000000000001" customHeight="1"/>
    <row r="119" spans="11:11" ht="17.100000000000001" customHeight="1"/>
    <row r="120" spans="11:11" ht="17.100000000000001" customHeight="1"/>
    <row r="121" spans="11:11" ht="17.100000000000001" customHeight="1"/>
    <row r="122" spans="11:11" ht="17.100000000000001" customHeight="1"/>
    <row r="123" spans="11:11" ht="17.100000000000001" customHeight="1"/>
    <row r="124" spans="11:11" ht="17.100000000000001" customHeight="1"/>
    <row r="125" spans="11:11" ht="17.100000000000001" customHeight="1"/>
    <row r="126" spans="11:11" ht="17.100000000000001" customHeight="1"/>
    <row r="127" spans="11:11" ht="17.100000000000001" customHeight="1">
      <c r="K127" s="13"/>
    </row>
    <row r="128" spans="11:11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</sheetData>
  <mergeCells count="49">
    <mergeCell ref="H56:I56"/>
    <mergeCell ref="A58:A63"/>
    <mergeCell ref="A56:B56"/>
    <mergeCell ref="S56:T56"/>
    <mergeCell ref="L54:T54"/>
    <mergeCell ref="L58:L63"/>
    <mergeCell ref="A37:I37"/>
    <mergeCell ref="A54:I54"/>
    <mergeCell ref="L39:M39"/>
    <mergeCell ref="L47:L52"/>
    <mergeCell ref="A39:B39"/>
    <mergeCell ref="A41:A46"/>
    <mergeCell ref="R39:T39"/>
    <mergeCell ref="A1:T1"/>
    <mergeCell ref="A47:A52"/>
    <mergeCell ref="L38:T38"/>
    <mergeCell ref="L41:L46"/>
    <mergeCell ref="A3:I3"/>
    <mergeCell ref="L24:L29"/>
    <mergeCell ref="A7:A12"/>
    <mergeCell ref="A21:I21"/>
    <mergeCell ref="L3:T3"/>
    <mergeCell ref="A4:I4"/>
    <mergeCell ref="L4:T4"/>
    <mergeCell ref="A5:B5"/>
    <mergeCell ref="G5:I5"/>
    <mergeCell ref="L5:M5"/>
    <mergeCell ref="R5:T5"/>
    <mergeCell ref="L7:L12"/>
    <mergeCell ref="A13:A18"/>
    <mergeCell ref="L13:L18"/>
    <mergeCell ref="A20:I20"/>
    <mergeCell ref="L20:T20"/>
    <mergeCell ref="L30:L35"/>
    <mergeCell ref="A64:A69"/>
    <mergeCell ref="A38:I38"/>
    <mergeCell ref="L21:T21"/>
    <mergeCell ref="A22:B22"/>
    <mergeCell ref="H22:I22"/>
    <mergeCell ref="L22:M22"/>
    <mergeCell ref="R22:T22"/>
    <mergeCell ref="L64:L69"/>
    <mergeCell ref="L55:T55"/>
    <mergeCell ref="L56:M56"/>
    <mergeCell ref="A55:I55"/>
    <mergeCell ref="G39:I39"/>
    <mergeCell ref="L37:T37"/>
    <mergeCell ref="A24:A29"/>
    <mergeCell ref="A30:A35"/>
  </mergeCells>
  <phoneticPr fontId="2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F441"/>
  <sheetViews>
    <sheetView showZeros="0" zoomScaleNormal="100" workbookViewId="0">
      <selection activeCell="A4" sqref="A4"/>
    </sheetView>
  </sheetViews>
  <sheetFormatPr defaultRowHeight="12.75"/>
  <cols>
    <col min="1" max="2" width="3.7109375" customWidth="1"/>
    <col min="3" max="3" width="10.7109375" customWidth="1"/>
    <col min="4" max="4" width="12.5703125" customWidth="1"/>
    <col min="5" max="5" width="12.42578125" customWidth="1"/>
    <col min="6" max="6" width="12.140625" customWidth="1"/>
    <col min="7" max="7" width="12.28515625" customWidth="1"/>
    <col min="8" max="8" width="11.85546875" customWidth="1"/>
    <col min="9" max="9" width="12.85546875" customWidth="1"/>
    <col min="10" max="11" width="0.5703125" style="122" customWidth="1"/>
    <col min="12" max="12" width="4.5703125" customWidth="1"/>
    <col min="13" max="13" width="3.7109375" customWidth="1"/>
    <col min="14" max="14" width="10.28515625" customWidth="1"/>
    <col min="15" max="15" width="12.28515625" customWidth="1"/>
    <col min="16" max="16" width="12.5703125" customWidth="1"/>
    <col min="17" max="17" width="12.7109375" customWidth="1"/>
    <col min="18" max="18" width="12.28515625" customWidth="1"/>
    <col min="19" max="19" width="12.85546875" customWidth="1"/>
    <col min="20" max="20" width="12.42578125" customWidth="1"/>
    <col min="21" max="21" width="11.7109375" customWidth="1"/>
    <col min="22" max="58" width="9.140625" style="122"/>
  </cols>
  <sheetData>
    <row r="1" spans="1:20" ht="25.5">
      <c r="A1" s="1088" t="s">
        <v>900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</row>
    <row r="2" spans="1:20" ht="15.75" customHeight="1">
      <c r="A2" s="774"/>
      <c r="B2" s="774"/>
      <c r="C2" s="774"/>
      <c r="D2" s="774"/>
      <c r="E2" s="774"/>
      <c r="F2" s="774"/>
      <c r="G2" s="774"/>
      <c r="H2" s="774"/>
      <c r="I2" s="774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</row>
    <row r="3" spans="1:20" ht="19.5">
      <c r="A3" s="1135" t="str">
        <f>Data!D372</f>
        <v>ÁP DỤNG TỪ NGÀY 05/08/2019</v>
      </c>
      <c r="B3" s="1135"/>
      <c r="C3" s="1135"/>
      <c r="D3" s="1135"/>
      <c r="E3" s="1135"/>
      <c r="F3" s="1135"/>
      <c r="G3" s="1135"/>
      <c r="H3" s="1135"/>
      <c r="I3" s="1135"/>
      <c r="L3" s="1128" t="str">
        <f>A3</f>
        <v>ÁP DỤNG TỪ NGÀY 05/08/2019</v>
      </c>
      <c r="M3" s="1128"/>
      <c r="N3" s="1128"/>
      <c r="O3" s="1128"/>
      <c r="P3" s="1128"/>
      <c r="Q3" s="1128"/>
      <c r="R3" s="1128"/>
      <c r="S3" s="1128"/>
      <c r="T3" s="1128"/>
    </row>
    <row r="4" spans="1:20" ht="18">
      <c r="A4" s="9"/>
      <c r="B4" s="1136"/>
      <c r="C4" s="1136"/>
      <c r="D4" s="1136"/>
      <c r="E4" s="1136"/>
      <c r="F4" s="1136"/>
      <c r="G4" s="1136"/>
      <c r="H4" s="1136"/>
      <c r="I4" s="1136"/>
      <c r="L4" s="1106"/>
      <c r="M4" s="1106"/>
      <c r="N4" s="1106"/>
      <c r="O4" s="1106"/>
      <c r="P4" s="1106"/>
      <c r="Q4" s="1106"/>
      <c r="R4" s="1106"/>
      <c r="S4" s="1106"/>
      <c r="T4" s="1106"/>
    </row>
    <row r="5" spans="1:20" ht="18.75" thickBot="1">
      <c r="A5" s="1089" t="s">
        <v>3</v>
      </c>
      <c r="B5" s="1089"/>
      <c r="C5" s="480" t="str">
        <f>tkbieu!AR10</f>
        <v>T18TKĐH1</v>
      </c>
      <c r="D5" s="481"/>
      <c r="E5" s="28" t="s">
        <v>4</v>
      </c>
      <c r="F5" s="15" t="str">
        <f>tkbieu!AR9</f>
        <v>C.T.HƯƠNG</v>
      </c>
      <c r="G5" s="6"/>
      <c r="H5" s="1134" t="s">
        <v>1268</v>
      </c>
      <c r="I5" s="1134"/>
      <c r="L5" s="1089" t="s">
        <v>3</v>
      </c>
      <c r="M5" s="1089"/>
      <c r="N5" s="480" t="str">
        <f>tkbieu!AT10</f>
        <v>T18MT</v>
      </c>
      <c r="O5" s="481"/>
      <c r="P5" s="28" t="s">
        <v>4</v>
      </c>
      <c r="Q5" s="15" t="str">
        <f>tkbieu!AT9</f>
        <v>T. THÀNH</v>
      </c>
      <c r="R5" s="6"/>
      <c r="S5" s="1134" t="s">
        <v>1271</v>
      </c>
      <c r="T5" s="1134"/>
    </row>
    <row r="6" spans="1:20" ht="18" customHeight="1">
      <c r="A6" s="775" t="s">
        <v>5</v>
      </c>
      <c r="B6" s="787" t="s">
        <v>6</v>
      </c>
      <c r="C6" s="787" t="s">
        <v>7</v>
      </c>
      <c r="D6" s="792" t="s">
        <v>8</v>
      </c>
      <c r="E6" s="792" t="s">
        <v>9</v>
      </c>
      <c r="F6" s="792" t="s">
        <v>10</v>
      </c>
      <c r="G6" s="792" t="s">
        <v>11</v>
      </c>
      <c r="H6" s="792" t="s">
        <v>12</v>
      </c>
      <c r="I6" s="793" t="s">
        <v>13</v>
      </c>
      <c r="J6" s="406" t="s">
        <v>920</v>
      </c>
      <c r="L6" s="775" t="s">
        <v>5</v>
      </c>
      <c r="M6" s="787" t="s">
        <v>6</v>
      </c>
      <c r="N6" s="787" t="s">
        <v>7</v>
      </c>
      <c r="O6" s="777" t="s">
        <v>8</v>
      </c>
      <c r="P6" s="777" t="s">
        <v>9</v>
      </c>
      <c r="Q6" s="792" t="s">
        <v>10</v>
      </c>
      <c r="R6" s="792" t="s">
        <v>11</v>
      </c>
      <c r="S6" s="792" t="s">
        <v>12</v>
      </c>
      <c r="T6" s="793" t="s">
        <v>13</v>
      </c>
    </row>
    <row r="7" spans="1:20" ht="18" customHeight="1">
      <c r="A7" s="1093" t="s">
        <v>14</v>
      </c>
      <c r="B7" s="779">
        <v>1</v>
      </c>
      <c r="C7" s="780" t="s">
        <v>1050</v>
      </c>
      <c r="D7" s="243">
        <f>tkbieu!AR12</f>
        <v>0</v>
      </c>
      <c r="E7" s="243">
        <f>tkbieu!AR26</f>
        <v>0</v>
      </c>
      <c r="F7" s="243">
        <f>tkbieu!AR40</f>
        <v>0</v>
      </c>
      <c r="G7" s="243">
        <f>tkbieu!AR54</f>
        <v>0</v>
      </c>
      <c r="H7" s="232">
        <f>tkbieu!AR68</f>
        <v>0</v>
      </c>
      <c r="I7" s="372">
        <f>tkbieu!AR82</f>
        <v>0</v>
      </c>
      <c r="J7" s="16">
        <f>tkbieu!AR96</f>
        <v>0</v>
      </c>
      <c r="L7" s="1093" t="s">
        <v>14</v>
      </c>
      <c r="M7" s="779">
        <v>1</v>
      </c>
      <c r="N7" s="780" t="s">
        <v>1050</v>
      </c>
      <c r="O7" s="243">
        <f>tkbieu!AT12</f>
        <v>0</v>
      </c>
      <c r="P7" s="243">
        <f>tkbieu!AT26</f>
        <v>0</v>
      </c>
      <c r="Q7" s="243">
        <f>tkbieu!AT40</f>
        <v>0</v>
      </c>
      <c r="R7" s="243">
        <f>tkbieu!AT54</f>
        <v>0</v>
      </c>
      <c r="S7" s="232">
        <f>tkbieu!AT68</f>
        <v>0</v>
      </c>
      <c r="T7" s="372">
        <f>tkbieu!AT82</f>
        <v>0</v>
      </c>
    </row>
    <row r="8" spans="1:20" ht="18" customHeight="1" thickBot="1">
      <c r="A8" s="1093"/>
      <c r="B8" s="781">
        <v>2</v>
      </c>
      <c r="C8" s="782" t="s">
        <v>1051</v>
      </c>
      <c r="D8" s="244">
        <f>tkbieu!AR13</f>
        <v>0</v>
      </c>
      <c r="E8" s="244">
        <f>tkbieu!AR27</f>
        <v>0</v>
      </c>
      <c r="F8" s="244">
        <f>tkbieu!AR41</f>
        <v>0</v>
      </c>
      <c r="G8" s="244">
        <f>tkbieu!AR55</f>
        <v>0</v>
      </c>
      <c r="H8" s="234">
        <f>tkbieu!AR69</f>
        <v>0</v>
      </c>
      <c r="I8" s="280">
        <f>tkbieu!AR83</f>
        <v>0</v>
      </c>
      <c r="J8" s="16">
        <f>tkbieu!AR97</f>
        <v>0</v>
      </c>
      <c r="L8" s="1093"/>
      <c r="M8" s="781">
        <v>2</v>
      </c>
      <c r="N8" s="782" t="s">
        <v>1051</v>
      </c>
      <c r="O8" s="244">
        <f>tkbieu!AT13</f>
        <v>0</v>
      </c>
      <c r="P8" s="244">
        <f>tkbieu!AT27</f>
        <v>0</v>
      </c>
      <c r="Q8" s="244">
        <f>tkbieu!AT41</f>
        <v>0</v>
      </c>
      <c r="R8" s="244">
        <f>tkbieu!AT55</f>
        <v>0</v>
      </c>
      <c r="S8" s="234">
        <f>tkbieu!AT69</f>
        <v>0</v>
      </c>
      <c r="T8" s="280">
        <f>tkbieu!AT83</f>
        <v>0</v>
      </c>
    </row>
    <row r="9" spans="1:20" ht="18" customHeight="1" thickTop="1">
      <c r="A9" s="1093"/>
      <c r="B9" s="783">
        <v>3</v>
      </c>
      <c r="C9" s="784" t="s">
        <v>1052</v>
      </c>
      <c r="D9" s="250">
        <f>tkbieu!AR14</f>
        <v>0</v>
      </c>
      <c r="E9" s="244">
        <f>tkbieu!AR28</f>
        <v>0</v>
      </c>
      <c r="F9" s="244">
        <f>tkbieu!AR42</f>
        <v>0</v>
      </c>
      <c r="G9" s="244">
        <f>tkbieu!AR56</f>
        <v>0</v>
      </c>
      <c r="H9" s="234">
        <f>tkbieu!AR70</f>
        <v>0</v>
      </c>
      <c r="I9" s="280">
        <f>tkbieu!AR84</f>
        <v>0</v>
      </c>
      <c r="J9" s="16">
        <f>tkbieu!AR98</f>
        <v>0</v>
      </c>
      <c r="L9" s="1093"/>
      <c r="M9" s="783">
        <v>3</v>
      </c>
      <c r="N9" s="784" t="s">
        <v>1052</v>
      </c>
      <c r="O9" s="244">
        <f>tkbieu!AT14</f>
        <v>0</v>
      </c>
      <c r="P9" s="244">
        <f>tkbieu!AT28</f>
        <v>0</v>
      </c>
      <c r="Q9" s="250">
        <f>tkbieu!AT42</f>
        <v>0</v>
      </c>
      <c r="R9" s="234">
        <f>tkbieu!AT56</f>
        <v>0</v>
      </c>
      <c r="S9" s="234">
        <f>tkbieu!AT70</f>
        <v>0</v>
      </c>
      <c r="T9" s="280">
        <f>tkbieu!AT84</f>
        <v>0</v>
      </c>
    </row>
    <row r="10" spans="1:20" ht="18" customHeight="1">
      <c r="A10" s="1093"/>
      <c r="B10" s="785">
        <v>4</v>
      </c>
      <c r="C10" s="786" t="s">
        <v>1053</v>
      </c>
      <c r="D10" s="262">
        <f>tkbieu!AR15</f>
        <v>0</v>
      </c>
      <c r="E10" s="262">
        <f>tkbieu!AR29</f>
        <v>0</v>
      </c>
      <c r="F10" s="262">
        <f>tkbieu!AR43</f>
        <v>0</v>
      </c>
      <c r="G10" s="262">
        <f>tkbieu!AR57</f>
        <v>0</v>
      </c>
      <c r="H10" s="262">
        <f>tkbieu!AR71</f>
        <v>0</v>
      </c>
      <c r="I10" s="263">
        <f>tkbieu!AR85</f>
        <v>0</v>
      </c>
      <c r="J10" s="267">
        <f>tkbieu!AR99</f>
        <v>0</v>
      </c>
      <c r="L10" s="1093"/>
      <c r="M10" s="785">
        <v>4</v>
      </c>
      <c r="N10" s="786" t="s">
        <v>1053</v>
      </c>
      <c r="O10" s="262">
        <f>tkbieu!AT15</f>
        <v>0</v>
      </c>
      <c r="P10" s="262">
        <f>tkbieu!AT29</f>
        <v>0</v>
      </c>
      <c r="Q10" s="262">
        <f>tkbieu!AT43</f>
        <v>0</v>
      </c>
      <c r="R10" s="262">
        <f>tkbieu!AT57</f>
        <v>0</v>
      </c>
      <c r="S10" s="262">
        <f>tkbieu!AT71</f>
        <v>0</v>
      </c>
      <c r="T10" s="263">
        <f>tkbieu!AT85</f>
        <v>0</v>
      </c>
    </row>
    <row r="11" spans="1:20" ht="18" customHeight="1">
      <c r="A11" s="1093"/>
      <c r="B11" s="787">
        <v>5</v>
      </c>
      <c r="C11" s="788" t="s">
        <v>1054</v>
      </c>
      <c r="D11" s="245">
        <f>tkbieu!AR16</f>
        <v>0</v>
      </c>
      <c r="E11" s="245">
        <f>tkbieu!AR30</f>
        <v>0</v>
      </c>
      <c r="F11" s="234">
        <f>tkbieu!AR44</f>
        <v>0</v>
      </c>
      <c r="G11" s="245">
        <f>tkbieu!AR58</f>
        <v>0</v>
      </c>
      <c r="H11" s="236">
        <f>tkbieu!AR72</f>
        <v>0</v>
      </c>
      <c r="I11" s="281">
        <f>tkbieu!AR86</f>
        <v>0</v>
      </c>
      <c r="J11" s="16">
        <f>tkbieu!AR100</f>
        <v>0</v>
      </c>
      <c r="L11" s="1093"/>
      <c r="M11" s="787">
        <v>5</v>
      </c>
      <c r="N11" s="788" t="s">
        <v>1054</v>
      </c>
      <c r="O11" s="245">
        <f>tkbieu!AT16</f>
        <v>0</v>
      </c>
      <c r="P11" s="245">
        <f>tkbieu!AT30</f>
        <v>0</v>
      </c>
      <c r="Q11" s="245">
        <f>tkbieu!AT44</f>
        <v>0</v>
      </c>
      <c r="R11" s="77">
        <f>tkbieu!AT58</f>
        <v>0</v>
      </c>
      <c r="S11" s="234">
        <f>tkbieu!AT72</f>
        <v>0</v>
      </c>
      <c r="T11" s="281">
        <f>tkbieu!AT86</f>
        <v>0</v>
      </c>
    </row>
    <row r="12" spans="1:20" ht="18" customHeight="1" thickBot="1">
      <c r="A12" s="1094"/>
      <c r="B12" s="472"/>
      <c r="C12" s="473"/>
      <c r="D12" s="185"/>
      <c r="E12" s="246"/>
      <c r="F12" s="243"/>
      <c r="G12" s="243"/>
      <c r="H12" s="243"/>
      <c r="I12" s="372"/>
      <c r="J12" s="16"/>
      <c r="L12" s="1094"/>
      <c r="M12" s="472"/>
      <c r="N12" s="473"/>
      <c r="O12" s="246"/>
      <c r="P12" s="78"/>
      <c r="Q12" s="76"/>
      <c r="R12" s="78"/>
      <c r="S12" s="243"/>
      <c r="T12" s="372"/>
    </row>
    <row r="13" spans="1:20" ht="18" customHeight="1" thickTop="1">
      <c r="A13" s="1132" t="s">
        <v>15</v>
      </c>
      <c r="B13" s="783">
        <v>6</v>
      </c>
      <c r="C13" s="784" t="s">
        <v>1055</v>
      </c>
      <c r="D13" s="826">
        <f>tkbieu!AR19</f>
        <v>0</v>
      </c>
      <c r="E13" s="826">
        <f>tkbieu!AR33</f>
        <v>0</v>
      </c>
      <c r="F13" s="826">
        <f>tkbieu!AR47</f>
        <v>0</v>
      </c>
      <c r="G13" s="826">
        <f>tkbieu!AR61</f>
        <v>0</v>
      </c>
      <c r="H13" s="826">
        <f>tkbieu!AR75</f>
        <v>0</v>
      </c>
      <c r="I13" s="279">
        <f>tkbieu!AR89</f>
        <v>0</v>
      </c>
      <c r="J13" s="16">
        <f>tkbieu!AR103</f>
        <v>0</v>
      </c>
      <c r="L13" s="1132" t="s">
        <v>15</v>
      </c>
      <c r="M13" s="783">
        <v>6</v>
      </c>
      <c r="N13" s="784" t="s">
        <v>1055</v>
      </c>
      <c r="O13" s="826">
        <f>tkbieu!AT19</f>
        <v>0</v>
      </c>
      <c r="P13" s="826">
        <f>tkbieu!AT33</f>
        <v>0</v>
      </c>
      <c r="Q13" s="826">
        <f>tkbieu!AT47</f>
        <v>0</v>
      </c>
      <c r="R13" s="826">
        <f>tkbieu!AT61</f>
        <v>0</v>
      </c>
      <c r="S13" s="826">
        <f>tkbieu!AT75</f>
        <v>0</v>
      </c>
      <c r="T13" s="279">
        <f>tkbieu!AT89</f>
        <v>0</v>
      </c>
    </row>
    <row r="14" spans="1:20" ht="18" customHeight="1" thickBot="1">
      <c r="A14" s="1132"/>
      <c r="B14" s="781">
        <v>7</v>
      </c>
      <c r="C14" s="786" t="s">
        <v>1056</v>
      </c>
      <c r="D14" s="827">
        <f>tkbieu!AR20</f>
        <v>0</v>
      </c>
      <c r="E14" s="827">
        <f>tkbieu!AR34</f>
        <v>0</v>
      </c>
      <c r="F14" s="827">
        <f>tkbieu!AR48</f>
        <v>0</v>
      </c>
      <c r="G14" s="827">
        <f>tkbieu!AR62</f>
        <v>0</v>
      </c>
      <c r="H14" s="827">
        <f>tkbieu!AR76</f>
        <v>0</v>
      </c>
      <c r="I14" s="280">
        <f>tkbieu!AR90</f>
        <v>0</v>
      </c>
      <c r="J14" s="16">
        <f>tkbieu!AR104</f>
        <v>0</v>
      </c>
      <c r="L14" s="1132"/>
      <c r="M14" s="781">
        <v>7</v>
      </c>
      <c r="N14" s="786" t="s">
        <v>1056</v>
      </c>
      <c r="O14" s="827">
        <f>tkbieu!AT20</f>
        <v>0</v>
      </c>
      <c r="P14" s="827">
        <f>tkbieu!AT34</f>
        <v>0</v>
      </c>
      <c r="Q14" s="827">
        <f>tkbieu!AT48</f>
        <v>0</v>
      </c>
      <c r="R14" s="827">
        <f>tkbieu!AT62</f>
        <v>0</v>
      </c>
      <c r="S14" s="827">
        <f>tkbieu!AT76</f>
        <v>0</v>
      </c>
      <c r="T14" s="280">
        <f>tkbieu!AT90</f>
        <v>0</v>
      </c>
    </row>
    <row r="15" spans="1:20" ht="18" customHeight="1" thickTop="1">
      <c r="A15" s="1132"/>
      <c r="B15" s="783">
        <v>8</v>
      </c>
      <c r="C15" s="784" t="s">
        <v>1057</v>
      </c>
      <c r="D15" s="827">
        <f>tkbieu!AR21</f>
        <v>0</v>
      </c>
      <c r="E15" s="827">
        <f>tkbieu!AR35</f>
        <v>0</v>
      </c>
      <c r="F15" s="827">
        <f>tkbieu!AR49</f>
        <v>0</v>
      </c>
      <c r="G15" s="827">
        <f>tkbieu!AR63</f>
        <v>0</v>
      </c>
      <c r="H15" s="827">
        <f>tkbieu!AR77</f>
        <v>0</v>
      </c>
      <c r="I15" s="280">
        <f>tkbieu!AR91</f>
        <v>0</v>
      </c>
      <c r="J15" s="16">
        <f>tkbieu!AR105</f>
        <v>0</v>
      </c>
      <c r="L15" s="1132"/>
      <c r="M15" s="783">
        <v>8</v>
      </c>
      <c r="N15" s="784" t="s">
        <v>1057</v>
      </c>
      <c r="O15" s="827">
        <f>tkbieu!AT21</f>
        <v>0</v>
      </c>
      <c r="P15" s="827">
        <f>tkbieu!AT35</f>
        <v>0</v>
      </c>
      <c r="Q15" s="827">
        <f>tkbieu!AT49</f>
        <v>0</v>
      </c>
      <c r="R15" s="827">
        <f>tkbieu!AT63</f>
        <v>0</v>
      </c>
      <c r="S15" s="827">
        <f>tkbieu!AT77</f>
        <v>0</v>
      </c>
      <c r="T15" s="280">
        <f>tkbieu!AT91</f>
        <v>0</v>
      </c>
    </row>
    <row r="16" spans="1:20" ht="18" customHeight="1">
      <c r="A16" s="1132"/>
      <c r="B16" s="785">
        <v>9</v>
      </c>
      <c r="C16" s="786" t="s">
        <v>1058</v>
      </c>
      <c r="D16" s="827">
        <f>tkbieu!AR22</f>
        <v>0</v>
      </c>
      <c r="E16" s="827">
        <f>tkbieu!AR36</f>
        <v>0</v>
      </c>
      <c r="F16" s="827">
        <f>tkbieu!AR50</f>
        <v>0</v>
      </c>
      <c r="G16" s="827">
        <f>tkbieu!AR64</f>
        <v>0</v>
      </c>
      <c r="H16" s="827">
        <f>tkbieu!AR78</f>
        <v>0</v>
      </c>
      <c r="I16" s="263">
        <f>tkbieu!AR92</f>
        <v>0</v>
      </c>
      <c r="J16" s="267">
        <f>tkbieu!AR106</f>
        <v>0</v>
      </c>
      <c r="L16" s="1132"/>
      <c r="M16" s="785">
        <v>9</v>
      </c>
      <c r="N16" s="786" t="s">
        <v>1058</v>
      </c>
      <c r="O16" s="827">
        <f>tkbieu!AT22</f>
        <v>0</v>
      </c>
      <c r="P16" s="827">
        <f>tkbieu!AT36</f>
        <v>0</v>
      </c>
      <c r="Q16" s="827">
        <f>tkbieu!AT50</f>
        <v>0</v>
      </c>
      <c r="R16" s="827">
        <f>tkbieu!AT64</f>
        <v>0</v>
      </c>
      <c r="S16" s="827">
        <f>tkbieu!AT78</f>
        <v>0</v>
      </c>
      <c r="T16" s="263">
        <f>tkbieu!AT92</f>
        <v>0</v>
      </c>
    </row>
    <row r="17" spans="1:21" ht="18" customHeight="1">
      <c r="A17" s="1132"/>
      <c r="B17" s="787">
        <v>10</v>
      </c>
      <c r="C17" s="788" t="s">
        <v>1074</v>
      </c>
      <c r="D17" s="898">
        <f>tkbieu!AR23</f>
        <v>0</v>
      </c>
      <c r="E17" s="898">
        <f>tkbieu!AR37</f>
        <v>0</v>
      </c>
      <c r="F17" s="898">
        <f>tkbieu!AR51</f>
        <v>0</v>
      </c>
      <c r="G17" s="898">
        <f>tkbieu!AR65</f>
        <v>0</v>
      </c>
      <c r="H17" s="898">
        <f>tkbieu!AR79</f>
        <v>0</v>
      </c>
      <c r="I17" s="281">
        <f>tkbieu!AR93</f>
        <v>0</v>
      </c>
      <c r="J17" s="16">
        <f>tkbieu!AR107</f>
        <v>0</v>
      </c>
      <c r="L17" s="1132"/>
      <c r="M17" s="787">
        <v>10</v>
      </c>
      <c r="N17" s="788" t="s">
        <v>1074</v>
      </c>
      <c r="O17" s="898">
        <f>tkbieu!AT23</f>
        <v>0</v>
      </c>
      <c r="P17" s="898">
        <f>tkbieu!AT37</f>
        <v>0</v>
      </c>
      <c r="Q17" s="898">
        <f>tkbieu!AT51</f>
        <v>0</v>
      </c>
      <c r="R17" s="898">
        <f>tkbieu!AT65</f>
        <v>0</v>
      </c>
      <c r="S17" s="898">
        <f>tkbieu!AT79</f>
        <v>0</v>
      </c>
      <c r="T17" s="281">
        <f>tkbieu!AT93</f>
        <v>0</v>
      </c>
    </row>
    <row r="18" spans="1:21" ht="18" customHeight="1" thickBot="1">
      <c r="A18" s="1133"/>
      <c r="B18" s="474"/>
      <c r="C18" s="475"/>
      <c r="D18" s="329"/>
      <c r="E18" s="329"/>
      <c r="F18" s="79"/>
      <c r="G18" s="329"/>
      <c r="H18" s="329"/>
      <c r="I18" s="335"/>
      <c r="J18" s="238"/>
      <c r="L18" s="1133"/>
      <c r="M18" s="789"/>
      <c r="N18" s="790"/>
      <c r="O18" s="79"/>
      <c r="P18" s="79"/>
      <c r="Q18" s="79"/>
      <c r="R18" s="79"/>
      <c r="S18" s="526"/>
      <c r="T18" s="79"/>
    </row>
    <row r="19" spans="1:21" ht="16.5" customHeight="1">
      <c r="A19" s="1139"/>
      <c r="B19" s="1139"/>
      <c r="C19" s="1139"/>
      <c r="D19" s="1139"/>
      <c r="E19" s="1139"/>
      <c r="F19" s="1139"/>
      <c r="G19" s="1139"/>
      <c r="H19" s="1139"/>
      <c r="I19" s="1139"/>
      <c r="J19" s="427"/>
      <c r="L19" s="1138"/>
      <c r="M19" s="1138"/>
      <c r="N19" s="1138"/>
      <c r="O19" s="1138"/>
      <c r="P19" s="1138"/>
      <c r="Q19" s="1138"/>
      <c r="R19" s="1138"/>
      <c r="S19" s="1138"/>
      <c r="T19" s="1138"/>
    </row>
    <row r="20" spans="1:21" ht="21.75" customHeight="1">
      <c r="A20" s="1137" t="str">
        <f>A3</f>
        <v>ÁP DỤNG TỪ NGÀY 05/08/2019</v>
      </c>
      <c r="B20" s="1137"/>
      <c r="C20" s="1137"/>
      <c r="D20" s="1137"/>
      <c r="E20" s="1137"/>
      <c r="F20" s="1137"/>
      <c r="G20" s="1137"/>
      <c r="H20" s="1137"/>
      <c r="I20" s="1137"/>
      <c r="J20" s="427"/>
      <c r="L20" s="1131" t="str">
        <f>L3</f>
        <v>ÁP DỤNG TỪ NGÀY 05/08/2019</v>
      </c>
      <c r="M20" s="1131"/>
      <c r="N20" s="1131"/>
      <c r="O20" s="1131"/>
      <c r="P20" s="1131"/>
      <c r="Q20" s="1131"/>
      <c r="R20" s="1131"/>
      <c r="S20" s="1131"/>
      <c r="T20" s="1131"/>
    </row>
    <row r="21" spans="1:21" ht="19.5" customHeight="1">
      <c r="B21" s="1136"/>
      <c r="C21" s="1136"/>
      <c r="D21" s="1136"/>
      <c r="E21" s="1136"/>
      <c r="F21" s="1136"/>
      <c r="G21" s="1136"/>
      <c r="H21" s="1136"/>
      <c r="I21" s="1136"/>
      <c r="J21" s="427"/>
      <c r="L21" s="1087"/>
      <c r="M21" s="1087"/>
      <c r="N21" s="1087"/>
      <c r="O21" s="1087"/>
      <c r="P21" s="1087"/>
      <c r="Q21" s="1087"/>
      <c r="R21" s="1087"/>
      <c r="S21" s="1087"/>
      <c r="T21" s="1087"/>
    </row>
    <row r="22" spans="1:21" ht="17.100000000000001" customHeight="1" thickBot="1">
      <c r="A22" s="1089" t="s">
        <v>3</v>
      </c>
      <c r="B22" s="1089"/>
      <c r="C22" s="480" t="str">
        <f>tkbieu!AQ10</f>
        <v>T18UDPM</v>
      </c>
      <c r="D22" s="480"/>
      <c r="E22" s="28" t="s">
        <v>4</v>
      </c>
      <c r="F22" s="15" t="str">
        <f>tkbieu!AQ9</f>
        <v>T. HUY</v>
      </c>
      <c r="G22" s="6"/>
      <c r="H22" s="1134" t="s">
        <v>1269</v>
      </c>
      <c r="I22" s="1134"/>
      <c r="J22" s="505"/>
      <c r="L22" s="1089" t="s">
        <v>3</v>
      </c>
      <c r="M22" s="1089"/>
      <c r="N22" s="480" t="str">
        <f>tkbieu!AN10</f>
        <v>C18UDPM1</v>
      </c>
      <c r="O22" s="481"/>
      <c r="P22" s="28" t="s">
        <v>4</v>
      </c>
      <c r="Q22" s="15" t="str">
        <f>tkbieu!AN9</f>
        <v>T. VÂN</v>
      </c>
      <c r="R22" s="6"/>
      <c r="S22" s="1134" t="s">
        <v>1273</v>
      </c>
      <c r="T22" s="1134"/>
    </row>
    <row r="23" spans="1:21" ht="18" customHeight="1">
      <c r="A23" s="775" t="s">
        <v>5</v>
      </c>
      <c r="B23" s="787" t="s">
        <v>6</v>
      </c>
      <c r="C23" s="787" t="s">
        <v>7</v>
      </c>
      <c r="D23" s="777" t="s">
        <v>8</v>
      </c>
      <c r="E23" s="777" t="s">
        <v>9</v>
      </c>
      <c r="F23" s="777" t="s">
        <v>10</v>
      </c>
      <c r="G23" s="777" t="s">
        <v>11</v>
      </c>
      <c r="H23" s="777" t="s">
        <v>12</v>
      </c>
      <c r="I23" s="778" t="s">
        <v>13</v>
      </c>
      <c r="J23" s="885"/>
      <c r="L23" s="775" t="s">
        <v>5</v>
      </c>
      <c r="M23" s="787" t="s">
        <v>6</v>
      </c>
      <c r="N23" s="787" t="s">
        <v>7</v>
      </c>
      <c r="O23" s="777" t="s">
        <v>8</v>
      </c>
      <c r="P23" s="777" t="s">
        <v>9</v>
      </c>
      <c r="Q23" s="777" t="s">
        <v>10</v>
      </c>
      <c r="R23" s="777" t="s">
        <v>11</v>
      </c>
      <c r="S23" s="777" t="s">
        <v>12</v>
      </c>
      <c r="T23" s="778" t="s">
        <v>13</v>
      </c>
      <c r="U23" s="241"/>
    </row>
    <row r="24" spans="1:21" ht="18" customHeight="1">
      <c r="A24" s="1093" t="s">
        <v>14</v>
      </c>
      <c r="B24" s="779">
        <v>1</v>
      </c>
      <c r="C24" s="780" t="s">
        <v>1050</v>
      </c>
      <c r="D24" s="232">
        <f>tkbieu!AQ12</f>
        <v>0</v>
      </c>
      <c r="E24" s="232">
        <f>tkbieu!AQ26</f>
        <v>0</v>
      </c>
      <c r="F24" s="232">
        <f>tkbieu!AQ40</f>
        <v>0</v>
      </c>
      <c r="G24" s="232">
        <f>tkbieu!AQ54</f>
        <v>0</v>
      </c>
      <c r="H24" s="232">
        <f>tkbieu!AQ68</f>
        <v>0</v>
      </c>
      <c r="I24" s="372">
        <f>tkbieu!AQ82</f>
        <v>0</v>
      </c>
      <c r="J24" s="16"/>
      <c r="L24" s="1093" t="s">
        <v>14</v>
      </c>
      <c r="M24" s="779">
        <v>1</v>
      </c>
      <c r="N24" s="780" t="s">
        <v>1050</v>
      </c>
      <c r="O24" s="243">
        <f>tkbieu!AN12</f>
        <v>0</v>
      </c>
      <c r="P24" s="243">
        <f>tkbieu!AN26</f>
        <v>0</v>
      </c>
      <c r="Q24" s="243">
        <f>tkbieu!AN40</f>
        <v>0</v>
      </c>
      <c r="R24" s="243">
        <f>tkbieu!AN54</f>
        <v>0</v>
      </c>
      <c r="S24" s="243">
        <f>tkbieu!AN68</f>
        <v>0</v>
      </c>
      <c r="T24" s="372">
        <f>tkbieu!AN82</f>
        <v>0</v>
      </c>
      <c r="U24" s="16"/>
    </row>
    <row r="25" spans="1:21" ht="18" customHeight="1" thickBot="1">
      <c r="A25" s="1093"/>
      <c r="B25" s="781">
        <v>2</v>
      </c>
      <c r="C25" s="782" t="s">
        <v>1051</v>
      </c>
      <c r="D25" s="234">
        <f>tkbieu!AQ13</f>
        <v>0</v>
      </c>
      <c r="E25" s="234">
        <f>tkbieu!AQ27</f>
        <v>0</v>
      </c>
      <c r="F25" s="234">
        <f>tkbieu!AQ41</f>
        <v>0</v>
      </c>
      <c r="G25" s="234">
        <f>tkbieu!AQ55</f>
        <v>0</v>
      </c>
      <c r="H25" s="234">
        <f>tkbieu!AQ69</f>
        <v>0</v>
      </c>
      <c r="I25" s="280">
        <f>tkbieu!AQ83</f>
        <v>0</v>
      </c>
      <c r="J25" s="16"/>
      <c r="L25" s="1093"/>
      <c r="M25" s="781">
        <v>2</v>
      </c>
      <c r="N25" s="782" t="s">
        <v>1051</v>
      </c>
      <c r="O25" s="244">
        <f>tkbieu!AN13</f>
        <v>0</v>
      </c>
      <c r="P25" s="244">
        <f>tkbieu!AN27</f>
        <v>0</v>
      </c>
      <c r="Q25" s="244">
        <f>tkbieu!AN41</f>
        <v>0</v>
      </c>
      <c r="R25" s="244">
        <f>tkbieu!AN55</f>
        <v>0</v>
      </c>
      <c r="S25" s="244">
        <f>tkbieu!AN69</f>
        <v>0</v>
      </c>
      <c r="T25" s="280">
        <f>tkbieu!AN83</f>
        <v>0</v>
      </c>
      <c r="U25" s="16"/>
    </row>
    <row r="26" spans="1:21" ht="18" customHeight="1" thickTop="1">
      <c r="A26" s="1093"/>
      <c r="B26" s="783">
        <v>3</v>
      </c>
      <c r="C26" s="784" t="s">
        <v>1052</v>
      </c>
      <c r="D26" s="257">
        <f>tkbieu!AQ14</f>
        <v>0</v>
      </c>
      <c r="E26" s="234">
        <f>tkbieu!AQ28</f>
        <v>0</v>
      </c>
      <c r="F26" s="257">
        <f>tkbieu!AQ42</f>
        <v>0</v>
      </c>
      <c r="G26" s="234">
        <f>tkbieu!AQ56</f>
        <v>0</v>
      </c>
      <c r="H26" s="257">
        <f>tkbieu!AQ70</f>
        <v>0</v>
      </c>
      <c r="I26" s="382">
        <f>tkbieu!AQ84</f>
        <v>0</v>
      </c>
      <c r="J26" s="16"/>
      <c r="L26" s="1093"/>
      <c r="M26" s="783">
        <v>3</v>
      </c>
      <c r="N26" s="784" t="s">
        <v>1052</v>
      </c>
      <c r="O26" s="250">
        <f>tkbieu!AN14</f>
        <v>0</v>
      </c>
      <c r="P26" s="234">
        <f>tkbieu!AN28</f>
        <v>0</v>
      </c>
      <c r="Q26" s="244">
        <f>tkbieu!AN42</f>
        <v>0</v>
      </c>
      <c r="R26" s="244">
        <f>tkbieu!AN56</f>
        <v>0</v>
      </c>
      <c r="S26" s="244">
        <f>tkbieu!AN70</f>
        <v>0</v>
      </c>
      <c r="T26" s="280">
        <f>tkbieu!AN84</f>
        <v>0</v>
      </c>
      <c r="U26" s="16"/>
    </row>
    <row r="27" spans="1:21" ht="18" customHeight="1">
      <c r="A27" s="1093"/>
      <c r="B27" s="785">
        <v>4</v>
      </c>
      <c r="C27" s="786" t="s">
        <v>1053</v>
      </c>
      <c r="D27" s="262">
        <f>tkbieu!AQ15</f>
        <v>0</v>
      </c>
      <c r="E27" s="262">
        <f>tkbieu!AQ29</f>
        <v>0</v>
      </c>
      <c r="F27" s="262">
        <f>tkbieu!AQ43</f>
        <v>0</v>
      </c>
      <c r="G27" s="262">
        <f>tkbieu!AQ57</f>
        <v>0</v>
      </c>
      <c r="H27" s="262">
        <f>tkbieu!AQ71</f>
        <v>0</v>
      </c>
      <c r="I27" s="263">
        <f>tkbieu!AQ85</f>
        <v>0</v>
      </c>
      <c r="J27" s="267"/>
      <c r="L27" s="1093"/>
      <c r="M27" s="785">
        <v>4</v>
      </c>
      <c r="N27" s="786" t="s">
        <v>1053</v>
      </c>
      <c r="O27" s="262">
        <f>tkbieu!AN15</f>
        <v>0</v>
      </c>
      <c r="P27" s="262">
        <f>tkbieu!AN29</f>
        <v>0</v>
      </c>
      <c r="Q27" s="262">
        <f>tkbieu!AN43</f>
        <v>0</v>
      </c>
      <c r="R27" s="262">
        <f>tkbieu!AN57</f>
        <v>0</v>
      </c>
      <c r="S27" s="262">
        <f>tkbieu!AN71</f>
        <v>0</v>
      </c>
      <c r="T27" s="263">
        <f>tkbieu!AN85</f>
        <v>0</v>
      </c>
      <c r="U27" s="267"/>
    </row>
    <row r="28" spans="1:21" ht="18" customHeight="1">
      <c r="A28" s="1093"/>
      <c r="B28" s="787">
        <v>5</v>
      </c>
      <c r="C28" s="788" t="s">
        <v>1054</v>
      </c>
      <c r="D28" s="236">
        <f>tkbieu!AQ16</f>
        <v>0</v>
      </c>
      <c r="E28" s="236">
        <f>tkbieu!AQ30</f>
        <v>0</v>
      </c>
      <c r="F28" s="236">
        <f>tkbieu!AQ44</f>
        <v>0</v>
      </c>
      <c r="G28" s="236">
        <f>tkbieu!AQ58</f>
        <v>0</v>
      </c>
      <c r="H28" s="236">
        <f>tkbieu!AQ72</f>
        <v>0</v>
      </c>
      <c r="I28" s="281">
        <f>tkbieu!AQ86</f>
        <v>0</v>
      </c>
      <c r="J28" s="16"/>
      <c r="L28" s="1093"/>
      <c r="M28" s="787">
        <v>5</v>
      </c>
      <c r="N28" s="788" t="s">
        <v>1054</v>
      </c>
      <c r="O28" s="245">
        <f>tkbieu!AN16</f>
        <v>0</v>
      </c>
      <c r="P28" s="245">
        <f>tkbieu!AN30</f>
        <v>0</v>
      </c>
      <c r="Q28" s="245">
        <f>tkbieu!AN44</f>
        <v>0</v>
      </c>
      <c r="R28" s="245">
        <f>tkbieu!AN58</f>
        <v>0</v>
      </c>
      <c r="S28" s="245">
        <f>tkbieu!AN72</f>
        <v>0</v>
      </c>
      <c r="T28" s="281">
        <f>tkbieu!AN86</f>
        <v>0</v>
      </c>
      <c r="U28" s="16"/>
    </row>
    <row r="29" spans="1:21" ht="18" customHeight="1" thickBot="1">
      <c r="A29" s="1094"/>
      <c r="B29" s="472"/>
      <c r="C29" s="473"/>
      <c r="D29" s="369"/>
      <c r="E29" s="249"/>
      <c r="F29" s="232"/>
      <c r="G29" s="232"/>
      <c r="H29" s="232"/>
      <c r="I29" s="372"/>
      <c r="J29" s="16"/>
      <c r="L29" s="1094"/>
      <c r="M29" s="472"/>
      <c r="N29" s="473"/>
      <c r="O29" s="185">
        <f>tkbieu!AN17</f>
        <v>0</v>
      </c>
      <c r="P29" s="246">
        <f>tkbieu!AN31</f>
        <v>0</v>
      </c>
      <c r="Q29" s="243">
        <f>tkbieu!AN45</f>
        <v>0</v>
      </c>
      <c r="R29" s="243">
        <f>tkbieu!AN59</f>
        <v>0</v>
      </c>
      <c r="S29" s="243">
        <f>tkbieu!AN73</f>
        <v>0</v>
      </c>
      <c r="T29" s="373">
        <f>tkbieu!AN87</f>
        <v>0</v>
      </c>
      <c r="U29" s="16"/>
    </row>
    <row r="30" spans="1:21" ht="18" customHeight="1" thickTop="1">
      <c r="A30" s="1132" t="s">
        <v>15</v>
      </c>
      <c r="B30" s="783">
        <v>6</v>
      </c>
      <c r="C30" s="784" t="s">
        <v>1055</v>
      </c>
      <c r="D30" s="844">
        <f>tkbieu!AQ19</f>
        <v>0</v>
      </c>
      <c r="E30" s="844">
        <f>tkbieu!AQ33</f>
        <v>0</v>
      </c>
      <c r="F30" s="844">
        <f>tkbieu!AQ47</f>
        <v>0</v>
      </c>
      <c r="G30" s="844">
        <f>tkbieu!AQ61</f>
        <v>0</v>
      </c>
      <c r="H30" s="844">
        <f>tkbieu!AQ75</f>
        <v>0</v>
      </c>
      <c r="I30" s="254">
        <f>tkbieu!AQ89</f>
        <v>0</v>
      </c>
      <c r="J30" s="16"/>
      <c r="L30" s="1132" t="s">
        <v>15</v>
      </c>
      <c r="M30" s="783">
        <v>6</v>
      </c>
      <c r="N30" s="784" t="s">
        <v>1055</v>
      </c>
      <c r="O30" s="247">
        <f>tkbieu!AN19</f>
        <v>0</v>
      </c>
      <c r="P30" s="247">
        <f>tkbieu!AN33</f>
        <v>0</v>
      </c>
      <c r="Q30" s="247">
        <f>tkbieu!AN47</f>
        <v>0</v>
      </c>
      <c r="R30" s="247">
        <f>tkbieu!AN61</f>
        <v>0</v>
      </c>
      <c r="S30" s="247">
        <f>tkbieu!AN75</f>
        <v>0</v>
      </c>
      <c r="T30" s="279">
        <f>tkbieu!AN89</f>
        <v>0</v>
      </c>
      <c r="U30" s="16"/>
    </row>
    <row r="31" spans="1:21" ht="18" customHeight="1" thickBot="1">
      <c r="A31" s="1132"/>
      <c r="B31" s="781">
        <v>7</v>
      </c>
      <c r="C31" s="786" t="s">
        <v>1056</v>
      </c>
      <c r="D31" s="827">
        <f>tkbieu!AQ20</f>
        <v>0</v>
      </c>
      <c r="E31" s="827">
        <f>tkbieu!AQ34</f>
        <v>0</v>
      </c>
      <c r="F31" s="827">
        <f>tkbieu!AQ48</f>
        <v>0</v>
      </c>
      <c r="G31" s="827">
        <f>tkbieu!AQ62</f>
        <v>0</v>
      </c>
      <c r="H31" s="827">
        <f>tkbieu!AQ76</f>
        <v>0</v>
      </c>
      <c r="I31" s="252">
        <f>tkbieu!AQ90</f>
        <v>0</v>
      </c>
      <c r="J31" s="16"/>
      <c r="L31" s="1132"/>
      <c r="M31" s="781">
        <v>7</v>
      </c>
      <c r="N31" s="786" t="s">
        <v>1056</v>
      </c>
      <c r="O31" s="244">
        <f>tkbieu!AN20</f>
        <v>0</v>
      </c>
      <c r="P31" s="244">
        <f>tkbieu!AN34</f>
        <v>0</v>
      </c>
      <c r="Q31" s="244">
        <f>tkbieu!AN48</f>
        <v>0</v>
      </c>
      <c r="R31" s="244">
        <f>tkbieu!AN62</f>
        <v>0</v>
      </c>
      <c r="S31" s="244">
        <f>tkbieu!AN76</f>
        <v>0</v>
      </c>
      <c r="T31" s="280">
        <f>tkbieu!AN90</f>
        <v>0</v>
      </c>
      <c r="U31" s="16"/>
    </row>
    <row r="32" spans="1:21" ht="18" customHeight="1" thickTop="1">
      <c r="A32" s="1132"/>
      <c r="B32" s="783">
        <v>8</v>
      </c>
      <c r="C32" s="784" t="s">
        <v>1057</v>
      </c>
      <c r="D32" s="827">
        <f>tkbieu!AQ21</f>
        <v>0</v>
      </c>
      <c r="E32" s="827">
        <f>tkbieu!AQ35</f>
        <v>0</v>
      </c>
      <c r="F32" s="827">
        <f>tkbieu!AQ49</f>
        <v>0</v>
      </c>
      <c r="G32" s="827">
        <f>tkbieu!AQ63</f>
        <v>0</v>
      </c>
      <c r="H32" s="827">
        <f>tkbieu!AQ77</f>
        <v>0</v>
      </c>
      <c r="I32" s="280">
        <f>tkbieu!AQ91</f>
        <v>0</v>
      </c>
      <c r="J32" s="16"/>
      <c r="L32" s="1132"/>
      <c r="M32" s="783">
        <v>8</v>
      </c>
      <c r="N32" s="784" t="s">
        <v>1057</v>
      </c>
      <c r="O32" s="250">
        <f>tkbieu!AN21</f>
        <v>0</v>
      </c>
      <c r="P32" s="234">
        <f>tkbieu!AN35</f>
        <v>0</v>
      </c>
      <c r="Q32" s="257">
        <f>tkbieu!AN49</f>
        <v>0</v>
      </c>
      <c r="R32" s="234">
        <f>tkbieu!AN63</f>
        <v>0</v>
      </c>
      <c r="S32" s="251">
        <f>tkbieu!AN77</f>
        <v>0</v>
      </c>
      <c r="T32" s="382">
        <f>tkbieu!AN91</f>
        <v>0</v>
      </c>
      <c r="U32" s="16"/>
    </row>
    <row r="33" spans="1:21" ht="18" customHeight="1">
      <c r="A33" s="1132"/>
      <c r="B33" s="785">
        <v>9</v>
      </c>
      <c r="C33" s="786" t="s">
        <v>1058</v>
      </c>
      <c r="D33" s="827">
        <f>tkbieu!AQ22</f>
        <v>0</v>
      </c>
      <c r="E33" s="827">
        <f>tkbieu!AQ36</f>
        <v>0</v>
      </c>
      <c r="F33" s="827">
        <f>tkbieu!AQ50</f>
        <v>0</v>
      </c>
      <c r="G33" s="827">
        <f>tkbieu!AQ64</f>
        <v>0</v>
      </c>
      <c r="H33" s="827">
        <f>tkbieu!AQ78</f>
        <v>0</v>
      </c>
      <c r="I33" s="263">
        <f>tkbieu!AQ92</f>
        <v>0</v>
      </c>
      <c r="J33" s="267"/>
      <c r="L33" s="1132"/>
      <c r="M33" s="785">
        <v>9</v>
      </c>
      <c r="N33" s="786" t="s">
        <v>1058</v>
      </c>
      <c r="O33" s="262">
        <f>tkbieu!AN22</f>
        <v>0</v>
      </c>
      <c r="P33" s="262">
        <f>tkbieu!AN36</f>
        <v>0</v>
      </c>
      <c r="Q33" s="262">
        <f>tkbieu!AN50</f>
        <v>0</v>
      </c>
      <c r="R33" s="262">
        <f>tkbieu!AN64</f>
        <v>0</v>
      </c>
      <c r="S33" s="262">
        <f>tkbieu!AN78</f>
        <v>0</v>
      </c>
      <c r="T33" s="263">
        <f>tkbieu!AN92</f>
        <v>0</v>
      </c>
      <c r="U33" s="267"/>
    </row>
    <row r="34" spans="1:21" ht="18" customHeight="1">
      <c r="A34" s="1132"/>
      <c r="B34" s="787">
        <v>10</v>
      </c>
      <c r="C34" s="788" t="s">
        <v>1074</v>
      </c>
      <c r="D34" s="898">
        <f>tkbieu!AQ23</f>
        <v>0</v>
      </c>
      <c r="E34" s="898">
        <f>tkbieu!AQ37</f>
        <v>0</v>
      </c>
      <c r="F34" s="898">
        <f>tkbieu!AQ51</f>
        <v>0</v>
      </c>
      <c r="G34" s="898">
        <f>tkbieu!AQ65</f>
        <v>0</v>
      </c>
      <c r="H34" s="898">
        <f>tkbieu!AQ79</f>
        <v>0</v>
      </c>
      <c r="I34" s="253">
        <f>tkbieu!AQ93</f>
        <v>0</v>
      </c>
      <c r="J34" s="16"/>
      <c r="L34" s="1132"/>
      <c r="M34" s="787">
        <v>10</v>
      </c>
      <c r="N34" s="788" t="s">
        <v>1074</v>
      </c>
      <c r="O34" s="245">
        <f>tkbieu!AN23</f>
        <v>0</v>
      </c>
      <c r="P34" s="245">
        <f>tkbieu!AN37</f>
        <v>0</v>
      </c>
      <c r="Q34" s="245">
        <f>tkbieu!AN51</f>
        <v>0</v>
      </c>
      <c r="R34" s="245">
        <f>tkbieu!AN65</f>
        <v>0</v>
      </c>
      <c r="S34" s="245">
        <f>tkbieu!AN79</f>
        <v>0</v>
      </c>
      <c r="T34" s="281">
        <f>tkbieu!AN93</f>
        <v>0</v>
      </c>
      <c r="U34" s="16"/>
    </row>
    <row r="35" spans="1:21" ht="18" customHeight="1" thickBot="1">
      <c r="A35" s="1133"/>
      <c r="B35" s="474"/>
      <c r="C35" s="475"/>
      <c r="D35" s="329"/>
      <c r="E35" s="329"/>
      <c r="F35" s="329"/>
      <c r="G35" s="329"/>
      <c r="H35" s="329"/>
      <c r="I35" s="335"/>
      <c r="J35" s="239"/>
      <c r="L35" s="1133"/>
      <c r="M35" s="474"/>
      <c r="N35" s="475"/>
      <c r="O35" s="79"/>
      <c r="P35" s="329"/>
      <c r="Q35" s="79"/>
      <c r="R35" s="79"/>
      <c r="S35" s="79"/>
      <c r="T35" s="29"/>
      <c r="U35" s="239"/>
    </row>
    <row r="36" spans="1:21" ht="15">
      <c r="A36" s="1"/>
      <c r="B36" s="2"/>
      <c r="C36" s="3"/>
      <c r="D36" s="10"/>
      <c r="E36" s="10"/>
      <c r="F36" s="10"/>
      <c r="G36" s="10"/>
      <c r="H36" s="10"/>
      <c r="I36" s="10"/>
      <c r="J36" s="885"/>
      <c r="L36" s="1"/>
      <c r="M36" s="2"/>
      <c r="N36" s="3"/>
      <c r="O36" s="4"/>
      <c r="P36" s="4"/>
      <c r="Q36" s="4"/>
      <c r="R36" s="4"/>
      <c r="S36" s="4"/>
      <c r="T36" s="4"/>
    </row>
    <row r="37" spans="1:21" ht="19.5">
      <c r="A37" s="1131" t="str">
        <f>L20</f>
        <v>ÁP DỤNG TỪ NGÀY 05/08/2019</v>
      </c>
      <c r="B37" s="1131"/>
      <c r="C37" s="1131"/>
      <c r="D37" s="1131"/>
      <c r="E37" s="1131"/>
      <c r="F37" s="1131"/>
      <c r="G37" s="1131"/>
      <c r="H37" s="1131"/>
      <c r="I37" s="1131"/>
      <c r="J37" s="885"/>
      <c r="L37" s="1131" t="str">
        <f>A37</f>
        <v>ÁP DỤNG TỪ NGÀY 05/08/2019</v>
      </c>
      <c r="M37" s="1131"/>
      <c r="N37" s="1131"/>
      <c r="O37" s="1131"/>
      <c r="P37" s="1131"/>
      <c r="Q37" s="1131"/>
      <c r="R37" s="1131"/>
      <c r="S37" s="1131"/>
      <c r="T37" s="1131"/>
    </row>
    <row r="38" spans="1:21" ht="18">
      <c r="A38" s="1087"/>
      <c r="B38" s="1087"/>
      <c r="C38" s="1087"/>
      <c r="D38" s="1087"/>
      <c r="E38" s="1087"/>
      <c r="F38" s="1087"/>
      <c r="G38" s="1087"/>
      <c r="H38" s="1087"/>
      <c r="I38" s="1087"/>
      <c r="J38" s="885"/>
      <c r="L38" s="1087"/>
      <c r="M38" s="1087"/>
      <c r="N38" s="1087"/>
      <c r="O38" s="1087"/>
      <c r="P38" s="1087"/>
      <c r="Q38" s="1087"/>
      <c r="R38" s="1087"/>
      <c r="S38" s="1087"/>
      <c r="T38" s="1087"/>
    </row>
    <row r="39" spans="1:21" ht="18.75" thickBot="1">
      <c r="A39" s="1089" t="s">
        <v>3</v>
      </c>
      <c r="B39" s="1089"/>
      <c r="C39" s="480" t="str">
        <f>tkbieu!AO10</f>
        <v>C18TKĐH1</v>
      </c>
      <c r="D39" s="481"/>
      <c r="E39" s="28" t="s">
        <v>4</v>
      </c>
      <c r="F39" s="15" t="str">
        <f>tkbieu!AO9</f>
        <v>C. T. OANH</v>
      </c>
      <c r="G39" s="6"/>
      <c r="H39" s="1134" t="s">
        <v>1270</v>
      </c>
      <c r="I39" s="1134"/>
      <c r="J39" s="885"/>
      <c r="L39" s="1089" t="s">
        <v>3</v>
      </c>
      <c r="M39" s="1089"/>
      <c r="N39" s="480" t="str">
        <f>tkbieu!AP10</f>
        <v>C18MT1</v>
      </c>
      <c r="O39" s="481"/>
      <c r="P39" s="28" t="s">
        <v>4</v>
      </c>
      <c r="Q39" s="15" t="str">
        <f>tkbieu!AP9</f>
        <v>T. HÀO</v>
      </c>
      <c r="R39" s="6"/>
      <c r="S39" s="1134" t="s">
        <v>1274</v>
      </c>
      <c r="T39" s="1134"/>
    </row>
    <row r="40" spans="1:21" ht="18" customHeight="1">
      <c r="A40" s="775" t="s">
        <v>5</v>
      </c>
      <c r="B40" s="787" t="s">
        <v>6</v>
      </c>
      <c r="C40" s="787" t="s">
        <v>7</v>
      </c>
      <c r="D40" s="777" t="s">
        <v>8</v>
      </c>
      <c r="E40" s="777" t="s">
        <v>9</v>
      </c>
      <c r="F40" s="777" t="s">
        <v>10</v>
      </c>
      <c r="G40" s="777" t="s">
        <v>11</v>
      </c>
      <c r="H40" s="777" t="s">
        <v>12</v>
      </c>
      <c r="I40" s="778" t="s">
        <v>13</v>
      </c>
      <c r="J40" s="885"/>
      <c r="L40" s="775" t="s">
        <v>5</v>
      </c>
      <c r="M40" s="787" t="s">
        <v>6</v>
      </c>
      <c r="N40" s="787" t="s">
        <v>7</v>
      </c>
      <c r="O40" s="777" t="s">
        <v>8</v>
      </c>
      <c r="P40" s="777" t="s">
        <v>9</v>
      </c>
      <c r="Q40" s="777" t="s">
        <v>10</v>
      </c>
      <c r="R40" s="777" t="s">
        <v>11</v>
      </c>
      <c r="S40" s="777" t="s">
        <v>12</v>
      </c>
      <c r="T40" s="778" t="s">
        <v>13</v>
      </c>
    </row>
    <row r="41" spans="1:21" ht="18" customHeight="1">
      <c r="A41" s="1093" t="s">
        <v>14</v>
      </c>
      <c r="B41" s="779">
        <v>1</v>
      </c>
      <c r="C41" s="780" t="s">
        <v>1050</v>
      </c>
      <c r="D41" s="243">
        <f>tkbieu!AO12</f>
        <v>0</v>
      </c>
      <c r="E41" s="243">
        <f>tkbieu!AO26</f>
        <v>0</v>
      </c>
      <c r="F41" s="243">
        <f>tkbieu!AO40</f>
        <v>0</v>
      </c>
      <c r="G41" s="243">
        <f>tkbieu!AO54</f>
        <v>0</v>
      </c>
      <c r="H41" s="243">
        <f>tkbieu!AO68</f>
        <v>0</v>
      </c>
      <c r="I41" s="372">
        <f>tkbieu!AO82</f>
        <v>0</v>
      </c>
      <c r="J41" s="885"/>
      <c r="L41" s="1093" t="s">
        <v>14</v>
      </c>
      <c r="M41" s="779">
        <v>1</v>
      </c>
      <c r="N41" s="780" t="s">
        <v>1050</v>
      </c>
      <c r="O41" s="243">
        <f>tkbieu!AP12</f>
        <v>0</v>
      </c>
      <c r="P41" s="243">
        <f>tkbieu!AP26</f>
        <v>0</v>
      </c>
      <c r="Q41" s="243">
        <f>tkbieu!AP40</f>
        <v>0</v>
      </c>
      <c r="R41" s="243">
        <f>tkbieu!AP54</f>
        <v>0</v>
      </c>
      <c r="S41" s="243">
        <f>tkbieu!AP68</f>
        <v>0</v>
      </c>
      <c r="T41" s="372">
        <f>tkbieu!AP82</f>
        <v>0</v>
      </c>
    </row>
    <row r="42" spans="1:21" ht="18" customHeight="1" thickBot="1">
      <c r="A42" s="1093"/>
      <c r="B42" s="781">
        <v>2</v>
      </c>
      <c r="C42" s="782" t="s">
        <v>1051</v>
      </c>
      <c r="D42" s="244">
        <f>tkbieu!AO13</f>
        <v>0</v>
      </c>
      <c r="E42" s="244">
        <f>tkbieu!AO27</f>
        <v>0</v>
      </c>
      <c r="F42" s="244">
        <f>tkbieu!AO41</f>
        <v>0</v>
      </c>
      <c r="G42" s="244">
        <f>tkbieu!AO55</f>
        <v>0</v>
      </c>
      <c r="H42" s="244">
        <f>tkbieu!AO69</f>
        <v>0</v>
      </c>
      <c r="I42" s="280">
        <f>tkbieu!AO83</f>
        <v>0</v>
      </c>
      <c r="J42" s="885"/>
      <c r="L42" s="1093"/>
      <c r="M42" s="781">
        <v>2</v>
      </c>
      <c r="N42" s="782" t="s">
        <v>1051</v>
      </c>
      <c r="O42" s="244">
        <f>tkbieu!AP13</f>
        <v>0</v>
      </c>
      <c r="P42" s="244">
        <f>tkbieu!AP27</f>
        <v>0</v>
      </c>
      <c r="Q42" s="244">
        <f>tkbieu!AP41</f>
        <v>0</v>
      </c>
      <c r="R42" s="244">
        <f>tkbieu!AP55</f>
        <v>0</v>
      </c>
      <c r="S42" s="244">
        <f>tkbieu!AP69</f>
        <v>0</v>
      </c>
      <c r="T42" s="280">
        <f>tkbieu!AP83</f>
        <v>0</v>
      </c>
    </row>
    <row r="43" spans="1:21" ht="18" customHeight="1" thickTop="1">
      <c r="A43" s="1093"/>
      <c r="B43" s="783">
        <v>3</v>
      </c>
      <c r="C43" s="784" t="s">
        <v>1052</v>
      </c>
      <c r="D43" s="244">
        <f>tkbieu!AO14</f>
        <v>0</v>
      </c>
      <c r="E43" s="244">
        <f>tkbieu!AO28</f>
        <v>0</v>
      </c>
      <c r="F43" s="244">
        <f>tkbieu!AO42</f>
        <v>0</v>
      </c>
      <c r="G43" s="244">
        <f>tkbieu!AO56</f>
        <v>0</v>
      </c>
      <c r="H43" s="244">
        <f>tkbieu!AO70</f>
        <v>0</v>
      </c>
      <c r="I43" s="280">
        <f>tkbieu!AO84</f>
        <v>0</v>
      </c>
      <c r="J43" s="885"/>
      <c r="L43" s="1093"/>
      <c r="M43" s="783">
        <v>3</v>
      </c>
      <c r="N43" s="784" t="s">
        <v>1052</v>
      </c>
      <c r="O43" s="244">
        <f>tkbieu!AP14</f>
        <v>0</v>
      </c>
      <c r="P43" s="244">
        <f>tkbieu!AP28</f>
        <v>0</v>
      </c>
      <c r="Q43" s="244">
        <f>tkbieu!AP42</f>
        <v>0</v>
      </c>
      <c r="R43" s="244">
        <f>tkbieu!AP56</f>
        <v>0</v>
      </c>
      <c r="S43" s="244">
        <f>tkbieu!AP70</f>
        <v>0</v>
      </c>
      <c r="T43" s="280">
        <f>tkbieu!AP84</f>
        <v>0</v>
      </c>
    </row>
    <row r="44" spans="1:21" ht="18" customHeight="1">
      <c r="A44" s="1093"/>
      <c r="B44" s="785">
        <v>4</v>
      </c>
      <c r="C44" s="786" t="s">
        <v>1053</v>
      </c>
      <c r="D44" s="262">
        <f>tkbieu!AO15</f>
        <v>0</v>
      </c>
      <c r="E44" s="262">
        <f>tkbieu!AO29</f>
        <v>0</v>
      </c>
      <c r="F44" s="262">
        <f>tkbieu!AO43</f>
        <v>0</v>
      </c>
      <c r="G44" s="262">
        <f>tkbieu!AO57</f>
        <v>0</v>
      </c>
      <c r="H44" s="262">
        <f>tkbieu!AO71</f>
        <v>0</v>
      </c>
      <c r="I44" s="263">
        <f>tkbieu!AO85</f>
        <v>0</v>
      </c>
      <c r="J44" s="885"/>
      <c r="L44" s="1093"/>
      <c r="M44" s="785">
        <v>4</v>
      </c>
      <c r="N44" s="786" t="s">
        <v>1053</v>
      </c>
      <c r="O44" s="262">
        <f>tkbieu!AP15</f>
        <v>0</v>
      </c>
      <c r="P44" s="262">
        <f>tkbieu!AP29</f>
        <v>0</v>
      </c>
      <c r="Q44" s="262">
        <f>tkbieu!AP43</f>
        <v>0</v>
      </c>
      <c r="R44" s="262">
        <f>tkbieu!AP57</f>
        <v>0</v>
      </c>
      <c r="S44" s="262">
        <f>tkbieu!AP71</f>
        <v>0</v>
      </c>
      <c r="T44" s="263">
        <f>tkbieu!AP85</f>
        <v>0</v>
      </c>
    </row>
    <row r="45" spans="1:21" ht="16.5" customHeight="1">
      <c r="A45" s="1093"/>
      <c r="B45" s="787">
        <v>5</v>
      </c>
      <c r="C45" s="788" t="s">
        <v>1054</v>
      </c>
      <c r="D45" s="244">
        <f>tkbieu!AO16</f>
        <v>0</v>
      </c>
      <c r="E45" s="245">
        <f>tkbieu!AO30</f>
        <v>0</v>
      </c>
      <c r="F45" s="245">
        <f>tkbieu!AO44</f>
        <v>0</v>
      </c>
      <c r="G45" s="245">
        <f>tkbieu!AO58</f>
        <v>0</v>
      </c>
      <c r="H45" s="245">
        <f>tkbieu!AO72</f>
        <v>0</v>
      </c>
      <c r="I45" s="281">
        <f>tkbieu!AO86</f>
        <v>0</v>
      </c>
      <c r="J45" s="885"/>
      <c r="L45" s="1093"/>
      <c r="M45" s="787">
        <v>5</v>
      </c>
      <c r="N45" s="788" t="s">
        <v>1054</v>
      </c>
      <c r="O45" s="245">
        <f>tkbieu!AP16</f>
        <v>0</v>
      </c>
      <c r="P45" s="245">
        <f>tkbieu!AP30</f>
        <v>0</v>
      </c>
      <c r="Q45" s="245">
        <f>tkbieu!AP44</f>
        <v>0</v>
      </c>
      <c r="R45" s="245">
        <f>tkbieu!AP58</f>
        <v>0</v>
      </c>
      <c r="S45" s="245">
        <f>tkbieu!AP72</f>
        <v>0</v>
      </c>
      <c r="T45" s="281">
        <f>tkbieu!AP86</f>
        <v>0</v>
      </c>
    </row>
    <row r="46" spans="1:21" ht="18" customHeight="1" thickBot="1">
      <c r="A46" s="1094"/>
      <c r="B46" s="472"/>
      <c r="C46" s="473"/>
      <c r="D46" s="185"/>
      <c r="E46" s="246"/>
      <c r="F46" s="244"/>
      <c r="G46" s="244"/>
      <c r="H46" s="244"/>
      <c r="I46" s="373"/>
      <c r="J46" s="885"/>
      <c r="L46" s="1094"/>
      <c r="M46" s="472"/>
      <c r="N46" s="473"/>
      <c r="O46" s="78"/>
      <c r="P46" s="246"/>
      <c r="Q46" s="244"/>
      <c r="R46" s="244"/>
      <c r="S46" s="244"/>
      <c r="T46" s="373"/>
    </row>
    <row r="47" spans="1:21" ht="18" customHeight="1" thickTop="1">
      <c r="A47" s="1132" t="s">
        <v>15</v>
      </c>
      <c r="B47" s="783">
        <v>6</v>
      </c>
      <c r="C47" s="784" t="s">
        <v>1055</v>
      </c>
      <c r="D47" s="247">
        <f>tkbieu!AO19</f>
        <v>0</v>
      </c>
      <c r="E47" s="247">
        <f>tkbieu!AO33</f>
        <v>0</v>
      </c>
      <c r="F47" s="247">
        <f>tkbieu!AO47</f>
        <v>0</v>
      </c>
      <c r="G47" s="247">
        <f>tkbieu!AO61</f>
        <v>0</v>
      </c>
      <c r="H47" s="247">
        <f>tkbieu!AO75</f>
        <v>0</v>
      </c>
      <c r="I47" s="279">
        <f>tkbieu!AO89</f>
        <v>0</v>
      </c>
      <c r="J47" s="885"/>
      <c r="L47" s="1132" t="s">
        <v>15</v>
      </c>
      <c r="M47" s="783">
        <v>6</v>
      </c>
      <c r="N47" s="784" t="s">
        <v>1055</v>
      </c>
      <c r="O47" s="247">
        <f>tkbieu!AP19</f>
        <v>0</v>
      </c>
      <c r="P47" s="247">
        <f>tkbieu!AP33</f>
        <v>0</v>
      </c>
      <c r="Q47" s="247">
        <f>tkbieu!AP47</f>
        <v>0</v>
      </c>
      <c r="R47" s="247">
        <f>tkbieu!AP61</f>
        <v>0</v>
      </c>
      <c r="S47" s="247">
        <f>tkbieu!AP75</f>
        <v>0</v>
      </c>
      <c r="T47" s="279">
        <f>tkbieu!AP89</f>
        <v>0</v>
      </c>
    </row>
    <row r="48" spans="1:21" ht="18" customHeight="1" thickBot="1">
      <c r="A48" s="1132"/>
      <c r="B48" s="781">
        <v>7</v>
      </c>
      <c r="C48" s="786" t="s">
        <v>1056</v>
      </c>
      <c r="D48" s="244">
        <f>tkbieu!AO20</f>
        <v>0</v>
      </c>
      <c r="E48" s="244">
        <f>tkbieu!AO34</f>
        <v>0</v>
      </c>
      <c r="F48" s="244">
        <f>tkbieu!AO48</f>
        <v>0</v>
      </c>
      <c r="G48" s="244">
        <f>tkbieu!AO62</f>
        <v>0</v>
      </c>
      <c r="H48" s="244">
        <f>tkbieu!AO76</f>
        <v>0</v>
      </c>
      <c r="I48" s="280">
        <f>tkbieu!AO90</f>
        <v>0</v>
      </c>
      <c r="J48" s="885"/>
      <c r="L48" s="1132"/>
      <c r="M48" s="781">
        <v>7</v>
      </c>
      <c r="N48" s="786" t="s">
        <v>1056</v>
      </c>
      <c r="O48" s="244">
        <f>tkbieu!AP20</f>
        <v>0</v>
      </c>
      <c r="P48" s="244">
        <f>tkbieu!AP34</f>
        <v>0</v>
      </c>
      <c r="Q48" s="244">
        <f>tkbieu!AP48</f>
        <v>0</v>
      </c>
      <c r="R48" s="244">
        <f>tkbieu!AP62</f>
        <v>0</v>
      </c>
      <c r="S48" s="244">
        <f>tkbieu!AP76</f>
        <v>0</v>
      </c>
      <c r="T48" s="280">
        <f>tkbieu!AP90</f>
        <v>0</v>
      </c>
    </row>
    <row r="49" spans="1:20" ht="18" customHeight="1" thickTop="1">
      <c r="A49" s="1132"/>
      <c r="B49" s="783">
        <v>8</v>
      </c>
      <c r="C49" s="784" t="s">
        <v>1057</v>
      </c>
      <c r="D49" s="244">
        <f>tkbieu!AO21</f>
        <v>0</v>
      </c>
      <c r="E49" s="244">
        <f>tkbieu!AO35</f>
        <v>0</v>
      </c>
      <c r="F49" s="244">
        <f>tkbieu!AO49</f>
        <v>0</v>
      </c>
      <c r="G49" s="244">
        <f>tkbieu!AO63</f>
        <v>0</v>
      </c>
      <c r="H49" s="244">
        <f>tkbieu!AO77</f>
        <v>0</v>
      </c>
      <c r="I49" s="280">
        <f>tkbieu!AO91</f>
        <v>0</v>
      </c>
      <c r="J49" s="885"/>
      <c r="L49" s="1132"/>
      <c r="M49" s="783">
        <v>8</v>
      </c>
      <c r="N49" s="784" t="s">
        <v>1057</v>
      </c>
      <c r="O49" s="244">
        <f>tkbieu!AP21</f>
        <v>0</v>
      </c>
      <c r="P49" s="244">
        <f>tkbieu!AP35</f>
        <v>0</v>
      </c>
      <c r="Q49" s="244">
        <f>tkbieu!AP49</f>
        <v>0</v>
      </c>
      <c r="R49" s="244">
        <f>tkbieu!AP63</f>
        <v>0</v>
      </c>
      <c r="S49" s="244">
        <f>tkbieu!AP77</f>
        <v>0</v>
      </c>
      <c r="T49" s="280">
        <f>tkbieu!AP91</f>
        <v>0</v>
      </c>
    </row>
    <row r="50" spans="1:20" ht="18" customHeight="1">
      <c r="A50" s="1132"/>
      <c r="B50" s="785">
        <v>9</v>
      </c>
      <c r="C50" s="786" t="s">
        <v>1058</v>
      </c>
      <c r="D50" s="262">
        <f>tkbieu!AO22</f>
        <v>0</v>
      </c>
      <c r="E50" s="262">
        <f>tkbieu!AO36</f>
        <v>0</v>
      </c>
      <c r="F50" s="262">
        <f>tkbieu!AO50</f>
        <v>0</v>
      </c>
      <c r="G50" s="262">
        <f>tkbieu!AO64</f>
        <v>0</v>
      </c>
      <c r="H50" s="262">
        <f>tkbieu!AO78</f>
        <v>0</v>
      </c>
      <c r="I50" s="263">
        <f>tkbieu!AO92</f>
        <v>0</v>
      </c>
      <c r="J50" s="885"/>
      <c r="L50" s="1132"/>
      <c r="M50" s="785">
        <v>9</v>
      </c>
      <c r="N50" s="786" t="s">
        <v>1058</v>
      </c>
      <c r="O50" s="262">
        <f>tkbieu!AP22</f>
        <v>0</v>
      </c>
      <c r="P50" s="262">
        <f>tkbieu!AP36</f>
        <v>0</v>
      </c>
      <c r="Q50" s="262">
        <f>tkbieu!AP50</f>
        <v>0</v>
      </c>
      <c r="R50" s="262">
        <f>tkbieu!AP64</f>
        <v>0</v>
      </c>
      <c r="S50" s="262">
        <f>tkbieu!AP78</f>
        <v>0</v>
      </c>
      <c r="T50" s="263">
        <f>tkbieu!AP92</f>
        <v>0</v>
      </c>
    </row>
    <row r="51" spans="1:20" ht="18" customHeight="1">
      <c r="A51" s="1132"/>
      <c r="B51" s="787">
        <v>10</v>
      </c>
      <c r="C51" s="788" t="s">
        <v>1074</v>
      </c>
      <c r="D51" s="245">
        <f>tkbieu!AO23</f>
        <v>0</v>
      </c>
      <c r="E51" s="245">
        <f>tkbieu!AO37</f>
        <v>0</v>
      </c>
      <c r="F51" s="245">
        <f>tkbieu!AO51</f>
        <v>0</v>
      </c>
      <c r="G51" s="245">
        <f>tkbieu!AO65</f>
        <v>0</v>
      </c>
      <c r="H51" s="245">
        <f>tkbieu!AO79</f>
        <v>0</v>
      </c>
      <c r="I51" s="281">
        <f>tkbieu!AO93</f>
        <v>0</v>
      </c>
      <c r="J51" s="885"/>
      <c r="L51" s="1132"/>
      <c r="M51" s="787">
        <v>10</v>
      </c>
      <c r="N51" s="788" t="s">
        <v>1074</v>
      </c>
      <c r="O51" s="245">
        <f>tkbieu!AP23</f>
        <v>0</v>
      </c>
      <c r="P51" s="245">
        <f>tkbieu!AP37</f>
        <v>0</v>
      </c>
      <c r="Q51" s="245">
        <f>tkbieu!AP51</f>
        <v>0</v>
      </c>
      <c r="R51" s="245">
        <f>tkbieu!AP65</f>
        <v>0</v>
      </c>
      <c r="S51" s="245">
        <f>tkbieu!AP79</f>
        <v>0</v>
      </c>
      <c r="T51" s="281">
        <f>tkbieu!AP93</f>
        <v>0</v>
      </c>
    </row>
    <row r="52" spans="1:20" ht="18" customHeight="1" thickBot="1">
      <c r="A52" s="1133"/>
      <c r="B52" s="474"/>
      <c r="C52" s="475"/>
      <c r="D52" s="79"/>
      <c r="E52" s="329"/>
      <c r="F52" s="79"/>
      <c r="G52" s="79"/>
      <c r="H52" s="79"/>
      <c r="I52" s="29"/>
      <c r="J52" s="885"/>
      <c r="L52" s="1133"/>
      <c r="M52" s="474"/>
      <c r="N52" s="475"/>
      <c r="O52" s="79"/>
      <c r="P52" s="329"/>
      <c r="Q52" s="79"/>
      <c r="R52" s="79"/>
      <c r="S52" s="79"/>
      <c r="T52" s="29"/>
    </row>
    <row r="53" spans="1:20" s="122" customFormat="1" ht="15">
      <c r="A53" s="843"/>
      <c r="B53" s="2"/>
      <c r="C53" s="3"/>
      <c r="D53" s="238"/>
      <c r="E53" s="238"/>
      <c r="F53" s="238"/>
      <c r="G53" s="238"/>
      <c r="H53" s="238"/>
      <c r="I53" s="16"/>
      <c r="J53" s="885"/>
      <c r="L53" s="842"/>
      <c r="M53" s="2"/>
      <c r="N53" s="3"/>
      <c r="O53" s="4"/>
      <c r="P53" s="4"/>
      <c r="Q53" s="4"/>
      <c r="R53" s="4"/>
      <c r="S53" s="4"/>
      <c r="T53" s="4"/>
    </row>
    <row r="54" spans="1:20" s="122" customFormat="1" ht="19.5">
      <c r="A54" s="1135" t="str">
        <f>A37</f>
        <v>ÁP DỤNG TỪ NGÀY 05/08/2019</v>
      </c>
      <c r="B54" s="1135"/>
      <c r="C54" s="1135"/>
      <c r="D54" s="1135"/>
      <c r="E54" s="1135"/>
      <c r="F54" s="1135"/>
      <c r="G54" s="1135"/>
      <c r="H54" s="1135"/>
      <c r="I54" s="1135"/>
      <c r="J54" s="885"/>
      <c r="L54" s="878"/>
      <c r="M54" s="2"/>
      <c r="N54" s="3"/>
      <c r="O54" s="4"/>
      <c r="P54" s="4"/>
      <c r="Q54" s="4"/>
      <c r="R54" s="4"/>
      <c r="S54" s="4"/>
      <c r="T54" s="4"/>
    </row>
    <row r="55" spans="1:20" s="122" customFormat="1" ht="18">
      <c r="A55" s="9"/>
      <c r="B55" s="1136"/>
      <c r="C55" s="1136"/>
      <c r="D55" s="1136"/>
      <c r="E55" s="1136"/>
      <c r="F55" s="1136"/>
      <c r="G55" s="1136"/>
      <c r="H55" s="1136"/>
      <c r="I55" s="1136"/>
      <c r="J55" s="885"/>
      <c r="L55" s="878"/>
      <c r="M55" s="2"/>
      <c r="N55" s="3"/>
      <c r="O55" s="4"/>
      <c r="P55" s="4"/>
      <c r="Q55" s="4"/>
      <c r="R55" s="4"/>
      <c r="S55" s="4"/>
      <c r="T55" s="4"/>
    </row>
    <row r="56" spans="1:20" s="122" customFormat="1" ht="18.75" thickBot="1">
      <c r="A56" s="1089" t="s">
        <v>3</v>
      </c>
      <c r="B56" s="1089"/>
      <c r="C56" s="480" t="str">
        <f>tkbieu!AS10</f>
        <v>T18TKĐH2</v>
      </c>
      <c r="D56" s="481"/>
      <c r="E56" s="28" t="s">
        <v>4</v>
      </c>
      <c r="F56" s="15" t="str">
        <f>tkbieu!AS9</f>
        <v>C. VÂN</v>
      </c>
      <c r="G56" s="6"/>
      <c r="H56" s="1134" t="s">
        <v>1272</v>
      </c>
      <c r="I56" s="1134"/>
      <c r="J56" s="885"/>
      <c r="L56" s="878"/>
      <c r="M56" s="2"/>
      <c r="N56" s="3"/>
      <c r="O56" s="4"/>
      <c r="P56" s="4"/>
      <c r="Q56" s="4"/>
      <c r="R56" s="4"/>
      <c r="S56" s="4"/>
      <c r="T56" s="4"/>
    </row>
    <row r="57" spans="1:20" s="122" customFormat="1" ht="18.75" customHeight="1">
      <c r="A57" s="775" t="s">
        <v>5</v>
      </c>
      <c r="B57" s="787" t="s">
        <v>6</v>
      </c>
      <c r="C57" s="787" t="s">
        <v>7</v>
      </c>
      <c r="D57" s="792" t="s">
        <v>8</v>
      </c>
      <c r="E57" s="792" t="s">
        <v>9</v>
      </c>
      <c r="F57" s="792" t="s">
        <v>10</v>
      </c>
      <c r="G57" s="792" t="s">
        <v>11</v>
      </c>
      <c r="H57" s="792" t="s">
        <v>12</v>
      </c>
      <c r="I57" s="793" t="s">
        <v>13</v>
      </c>
      <c r="J57" s="406" t="s">
        <v>920</v>
      </c>
      <c r="L57" s="878"/>
      <c r="M57" s="2"/>
      <c r="N57" s="3"/>
      <c r="O57" s="4"/>
      <c r="P57" s="4"/>
      <c r="Q57" s="4"/>
      <c r="R57" s="4"/>
      <c r="S57" s="4"/>
      <c r="T57" s="4"/>
    </row>
    <row r="58" spans="1:20" s="122" customFormat="1" ht="18" customHeight="1">
      <c r="A58" s="1093" t="s">
        <v>14</v>
      </c>
      <c r="B58" s="779">
        <v>1</v>
      </c>
      <c r="C58" s="780" t="s">
        <v>1050</v>
      </c>
      <c r="D58" s="243">
        <f>tkbieu!AS12</f>
        <v>0</v>
      </c>
      <c r="E58" s="243">
        <f>tkbieu!AS26</f>
        <v>0</v>
      </c>
      <c r="F58" s="243">
        <f>tkbieu!AS40</f>
        <v>0</v>
      </c>
      <c r="G58" s="243">
        <f>tkbieu!AS54</f>
        <v>0</v>
      </c>
      <c r="H58" s="232">
        <f>tkbieu!AS68</f>
        <v>0</v>
      </c>
      <c r="I58" s="372">
        <f>tkbieu!AS82</f>
        <v>0</v>
      </c>
      <c r="J58" s="407">
        <f>tkbieu!AS96</f>
        <v>0</v>
      </c>
      <c r="L58" s="878"/>
      <c r="M58" s="2"/>
      <c r="N58" s="3"/>
      <c r="O58" s="4"/>
      <c r="P58" s="4"/>
      <c r="Q58" s="4"/>
      <c r="R58" s="4"/>
      <c r="S58" s="4"/>
      <c r="T58" s="4"/>
    </row>
    <row r="59" spans="1:20" s="122" customFormat="1" ht="18" customHeight="1" thickBot="1">
      <c r="A59" s="1093"/>
      <c r="B59" s="781">
        <v>2</v>
      </c>
      <c r="C59" s="782" t="s">
        <v>1051</v>
      </c>
      <c r="D59" s="244">
        <f>tkbieu!AS13</f>
        <v>0</v>
      </c>
      <c r="E59" s="244">
        <f>tkbieu!AS27</f>
        <v>0</v>
      </c>
      <c r="F59" s="244">
        <f>tkbieu!AS41</f>
        <v>0</v>
      </c>
      <c r="G59" s="244">
        <f>tkbieu!AS55</f>
        <v>0</v>
      </c>
      <c r="H59" s="234">
        <f>tkbieu!AS69</f>
        <v>0</v>
      </c>
      <c r="I59" s="280">
        <f>tkbieu!AS83</f>
        <v>0</v>
      </c>
      <c r="J59" s="407">
        <f>tkbieu!AS97</f>
        <v>0</v>
      </c>
      <c r="L59" s="878"/>
      <c r="M59" s="2"/>
      <c r="N59" s="3"/>
      <c r="O59" s="4"/>
      <c r="P59" s="4"/>
      <c r="Q59" s="4"/>
      <c r="R59" s="4"/>
      <c r="S59" s="4"/>
      <c r="T59" s="4"/>
    </row>
    <row r="60" spans="1:20" s="122" customFormat="1" ht="18" customHeight="1" thickTop="1">
      <c r="A60" s="1093"/>
      <c r="B60" s="783">
        <v>3</v>
      </c>
      <c r="C60" s="784" t="s">
        <v>1052</v>
      </c>
      <c r="D60" s="244">
        <f>tkbieu!AS14</f>
        <v>0</v>
      </c>
      <c r="E60" s="244">
        <f>tkbieu!AS28</f>
        <v>0</v>
      </c>
      <c r="F60" s="244">
        <f>tkbieu!AS42</f>
        <v>0</v>
      </c>
      <c r="G60" s="244">
        <f>tkbieu!AS56</f>
        <v>0</v>
      </c>
      <c r="H60" s="234">
        <f>tkbieu!AS70</f>
        <v>0</v>
      </c>
      <c r="I60" s="280">
        <f>tkbieu!AS84</f>
        <v>0</v>
      </c>
      <c r="J60" s="407">
        <f>tkbieu!AS98</f>
        <v>0</v>
      </c>
      <c r="L60" s="878"/>
      <c r="M60" s="2"/>
      <c r="N60" s="3"/>
      <c r="O60" s="4"/>
      <c r="P60" s="4"/>
      <c r="Q60" s="4"/>
      <c r="R60" s="4"/>
      <c r="S60" s="4"/>
      <c r="T60" s="4"/>
    </row>
    <row r="61" spans="1:20" s="122" customFormat="1" ht="18" customHeight="1">
      <c r="A61" s="1093"/>
      <c r="B61" s="785">
        <v>4</v>
      </c>
      <c r="C61" s="786" t="s">
        <v>1053</v>
      </c>
      <c r="D61" s="262">
        <f>tkbieu!AS15</f>
        <v>0</v>
      </c>
      <c r="E61" s="262">
        <f>tkbieu!AS29</f>
        <v>0</v>
      </c>
      <c r="F61" s="262">
        <f>tkbieu!AS43</f>
        <v>0</v>
      </c>
      <c r="G61" s="262">
        <f>tkbieu!AS57</f>
        <v>0</v>
      </c>
      <c r="H61" s="262">
        <f>tkbieu!AS71</f>
        <v>0</v>
      </c>
      <c r="I61" s="263">
        <f>tkbieu!AS85</f>
        <v>0</v>
      </c>
      <c r="J61" s="407">
        <f>tkbieu!AS99</f>
        <v>0</v>
      </c>
      <c r="L61" s="878"/>
      <c r="M61" s="2"/>
      <c r="N61" s="3"/>
      <c r="O61" s="4"/>
      <c r="P61" s="4"/>
      <c r="Q61" s="4"/>
      <c r="R61" s="4"/>
      <c r="S61" s="4"/>
      <c r="T61" s="4"/>
    </row>
    <row r="62" spans="1:20" s="122" customFormat="1" ht="18" customHeight="1">
      <c r="A62" s="1093"/>
      <c r="B62" s="787">
        <v>5</v>
      </c>
      <c r="C62" s="788" t="s">
        <v>1054</v>
      </c>
      <c r="D62" s="245">
        <f>tkbieu!AS16</f>
        <v>0</v>
      </c>
      <c r="E62" s="245">
        <f>tkbieu!AS30</f>
        <v>0</v>
      </c>
      <c r="F62" s="244">
        <f>tkbieu!AS44</f>
        <v>0</v>
      </c>
      <c r="G62" s="244">
        <f>tkbieu!AS58</f>
        <v>0</v>
      </c>
      <c r="H62" s="234">
        <f>tkbieu!AS72</f>
        <v>0</v>
      </c>
      <c r="I62" s="280">
        <f>tkbieu!AS86</f>
        <v>0</v>
      </c>
      <c r="J62" s="407">
        <f>tkbieu!AS100</f>
        <v>0</v>
      </c>
      <c r="L62" s="878"/>
      <c r="M62" s="2"/>
      <c r="N62" s="3"/>
      <c r="O62" s="4"/>
      <c r="P62" s="4"/>
      <c r="Q62" s="4"/>
      <c r="R62" s="4"/>
      <c r="S62" s="4"/>
      <c r="T62" s="4"/>
    </row>
    <row r="63" spans="1:20" s="122" customFormat="1" ht="18" customHeight="1" thickBot="1">
      <c r="A63" s="1094"/>
      <c r="B63" s="472"/>
      <c r="C63" s="473"/>
      <c r="D63" s="185"/>
      <c r="E63" s="246"/>
      <c r="F63" s="243"/>
      <c r="G63" s="243"/>
      <c r="H63" s="243"/>
      <c r="I63" s="372"/>
      <c r="J63" s="407"/>
      <c r="L63" s="878"/>
      <c r="M63" s="2"/>
      <c r="N63" s="3"/>
      <c r="O63" s="4"/>
      <c r="P63" s="4"/>
      <c r="Q63" s="4"/>
      <c r="R63" s="4"/>
      <c r="S63" s="4"/>
      <c r="T63" s="4"/>
    </row>
    <row r="64" spans="1:20" s="122" customFormat="1" ht="18" customHeight="1" thickTop="1">
      <c r="A64" s="1132" t="s">
        <v>15</v>
      </c>
      <c r="B64" s="783">
        <v>6</v>
      </c>
      <c r="C64" s="784" t="s">
        <v>1055</v>
      </c>
      <c r="D64" s="826">
        <f>tkbieu!AS19</f>
        <v>0</v>
      </c>
      <c r="E64" s="826">
        <f>tkbieu!AS33</f>
        <v>0</v>
      </c>
      <c r="F64" s="826">
        <f>tkbieu!AS47</f>
        <v>0</v>
      </c>
      <c r="G64" s="826">
        <f>tkbieu!AS61</f>
        <v>0</v>
      </c>
      <c r="H64" s="826">
        <f>tkbieu!AS75</f>
        <v>0</v>
      </c>
      <c r="I64" s="279">
        <f>tkbieu!AS89</f>
        <v>0</v>
      </c>
      <c r="J64" s="407">
        <f>tkbieu!AS103</f>
        <v>0</v>
      </c>
      <c r="L64" s="878"/>
      <c r="M64" s="2"/>
      <c r="N64" s="3"/>
      <c r="O64" s="4"/>
      <c r="P64" s="4"/>
      <c r="Q64" s="4"/>
      <c r="R64" s="4"/>
      <c r="S64" s="4"/>
      <c r="T64" s="4"/>
    </row>
    <row r="65" spans="1:58" s="122" customFormat="1" ht="18" customHeight="1" thickBot="1">
      <c r="A65" s="1132"/>
      <c r="B65" s="781">
        <v>7</v>
      </c>
      <c r="C65" s="786" t="s">
        <v>1056</v>
      </c>
      <c r="D65" s="827">
        <f>tkbieu!AS20</f>
        <v>0</v>
      </c>
      <c r="E65" s="827">
        <f>tkbieu!AS34</f>
        <v>0</v>
      </c>
      <c r="F65" s="827">
        <f>tkbieu!AS48</f>
        <v>0</v>
      </c>
      <c r="G65" s="827">
        <f>tkbieu!AS62</f>
        <v>0</v>
      </c>
      <c r="H65" s="827">
        <f>tkbieu!AS76</f>
        <v>0</v>
      </c>
      <c r="I65" s="280">
        <f>tkbieu!AS90</f>
        <v>0</v>
      </c>
      <c r="J65" s="407">
        <f>tkbieu!AS104</f>
        <v>0</v>
      </c>
      <c r="L65" s="878"/>
      <c r="M65" s="2"/>
      <c r="N65" s="3"/>
      <c r="O65" s="4"/>
      <c r="P65" s="4"/>
      <c r="Q65" s="4"/>
      <c r="R65" s="4"/>
      <c r="S65" s="4"/>
      <c r="T65" s="4"/>
    </row>
    <row r="66" spans="1:58" s="122" customFormat="1" ht="18" customHeight="1" thickTop="1">
      <c r="A66" s="1132"/>
      <c r="B66" s="783">
        <v>8</v>
      </c>
      <c r="C66" s="784" t="s">
        <v>1057</v>
      </c>
      <c r="D66" s="827">
        <f>tkbieu!AS21</f>
        <v>0</v>
      </c>
      <c r="E66" s="827">
        <f>tkbieu!AS35</f>
        <v>0</v>
      </c>
      <c r="F66" s="827">
        <f>tkbieu!AS49</f>
        <v>0</v>
      </c>
      <c r="G66" s="827">
        <f>tkbieu!AS63</f>
        <v>0</v>
      </c>
      <c r="H66" s="827">
        <f>tkbieu!AS77</f>
        <v>0</v>
      </c>
      <c r="I66" s="280">
        <f>tkbieu!AS91</f>
        <v>0</v>
      </c>
      <c r="J66" s="407">
        <f>tkbieu!AS105</f>
        <v>0</v>
      </c>
      <c r="L66" s="878"/>
      <c r="M66" s="2"/>
      <c r="N66" s="3"/>
      <c r="O66" s="4"/>
      <c r="P66" s="4"/>
      <c r="Q66" s="4"/>
      <c r="R66" s="4"/>
      <c r="S66" s="4"/>
      <c r="T66" s="4"/>
    </row>
    <row r="67" spans="1:58" s="122" customFormat="1" ht="18" customHeight="1">
      <c r="A67" s="1132"/>
      <c r="B67" s="785">
        <v>9</v>
      </c>
      <c r="C67" s="786" t="s">
        <v>1058</v>
      </c>
      <c r="D67" s="827">
        <f>tkbieu!AS22</f>
        <v>0</v>
      </c>
      <c r="E67" s="827">
        <f>tkbieu!AS36</f>
        <v>0</v>
      </c>
      <c r="F67" s="827">
        <f>tkbieu!AS50</f>
        <v>0</v>
      </c>
      <c r="G67" s="827">
        <f>tkbieu!AS64</f>
        <v>0</v>
      </c>
      <c r="H67" s="827">
        <f>tkbieu!AS78</f>
        <v>0</v>
      </c>
      <c r="I67" s="263">
        <f>tkbieu!AS92</f>
        <v>0</v>
      </c>
      <c r="J67" s="407">
        <f>tkbieu!AS106</f>
        <v>0</v>
      </c>
      <c r="L67" s="878"/>
      <c r="M67" s="2"/>
      <c r="N67" s="3"/>
      <c r="O67" s="4"/>
      <c r="P67" s="4"/>
      <c r="Q67" s="4"/>
      <c r="R67" s="4"/>
      <c r="S67" s="4"/>
      <c r="T67" s="4"/>
    </row>
    <row r="68" spans="1:58" s="122" customFormat="1" ht="18" customHeight="1">
      <c r="A68" s="1132"/>
      <c r="B68" s="787">
        <v>10</v>
      </c>
      <c r="C68" s="788" t="s">
        <v>1074</v>
      </c>
      <c r="D68" s="898">
        <f>tkbieu!AS23</f>
        <v>0</v>
      </c>
      <c r="E68" s="898">
        <f>tkbieu!AS37</f>
        <v>0</v>
      </c>
      <c r="F68" s="898">
        <f>tkbieu!AS51</f>
        <v>0</v>
      </c>
      <c r="G68" s="898">
        <f>tkbieu!AS65</f>
        <v>0</v>
      </c>
      <c r="H68" s="898">
        <f>tkbieu!AS79</f>
        <v>0</v>
      </c>
      <c r="I68" s="281">
        <f>tkbieu!AS93</f>
        <v>0</v>
      </c>
      <c r="J68" s="407">
        <f>tkbieu!AS107</f>
        <v>0</v>
      </c>
      <c r="L68" s="878"/>
      <c r="M68" s="2"/>
      <c r="N68" s="3"/>
      <c r="O68" s="4"/>
      <c r="P68" s="4"/>
      <c r="Q68" s="4"/>
      <c r="R68" s="4"/>
      <c r="S68" s="4"/>
      <c r="T68" s="4"/>
    </row>
    <row r="69" spans="1:58" s="122" customFormat="1" ht="18" customHeight="1" thickBot="1">
      <c r="A69" s="1133"/>
      <c r="B69" s="474"/>
      <c r="C69" s="475"/>
      <c r="D69" s="329"/>
      <c r="E69" s="329"/>
      <c r="F69" s="79"/>
      <c r="G69" s="329"/>
      <c r="H69" s="329"/>
      <c r="I69" s="335"/>
      <c r="J69" s="407"/>
      <c r="L69" s="878"/>
      <c r="M69" s="2"/>
      <c r="N69" s="3"/>
      <c r="O69" s="4"/>
      <c r="P69" s="4"/>
      <c r="Q69" s="4"/>
      <c r="R69" s="4"/>
      <c r="S69" s="4"/>
      <c r="T69" s="4"/>
    </row>
    <row r="70" spans="1:58" s="122" customFormat="1" ht="18" customHeight="1">
      <c r="A70" s="843"/>
      <c r="B70" s="2"/>
      <c r="C70" s="3"/>
      <c r="D70" s="238"/>
      <c r="E70" s="238"/>
      <c r="F70" s="238"/>
      <c r="G70" s="238"/>
      <c r="H70" s="238"/>
      <c r="I70" s="238"/>
      <c r="J70" s="885"/>
      <c r="L70" s="878"/>
      <c r="M70" s="2"/>
      <c r="N70" s="3"/>
      <c r="O70" s="4"/>
      <c r="P70" s="4"/>
      <c r="Q70" s="4"/>
      <c r="R70" s="4"/>
      <c r="S70" s="4"/>
      <c r="T70" s="4"/>
    </row>
    <row r="71" spans="1:58" ht="21" customHeight="1">
      <c r="A71" s="1130" t="str">
        <f>A54</f>
        <v>ÁP DỤNG TỪ NGÀY 05/08/2019</v>
      </c>
      <c r="B71" s="1130"/>
      <c r="C71" s="1130"/>
      <c r="D71" s="1130"/>
      <c r="E71" s="1130"/>
      <c r="F71" s="1130"/>
      <c r="G71" s="1130"/>
      <c r="H71" s="1130"/>
      <c r="I71" s="1130"/>
      <c r="J71" s="427"/>
      <c r="L71" s="1130" t="str">
        <f>A88</f>
        <v>ÁP DỤNG TỪ NGÀY 05/08/2019</v>
      </c>
      <c r="M71" s="1130"/>
      <c r="N71" s="1130"/>
      <c r="O71" s="1130"/>
      <c r="P71" s="1130"/>
      <c r="Q71" s="1130"/>
      <c r="R71" s="1130"/>
      <c r="S71" s="1130"/>
      <c r="T71" s="1130"/>
      <c r="U71" s="122"/>
      <c r="AX71"/>
      <c r="AY71"/>
      <c r="AZ71"/>
      <c r="BA71"/>
      <c r="BB71"/>
      <c r="BC71"/>
      <c r="BD71"/>
      <c r="BE71"/>
      <c r="BF71"/>
    </row>
    <row r="72" spans="1:58" ht="17.100000000000001" customHeight="1">
      <c r="A72" s="1106"/>
      <c r="B72" s="1106"/>
      <c r="C72" s="1106"/>
      <c r="D72" s="1106"/>
      <c r="E72" s="1106"/>
      <c r="F72" s="1106"/>
      <c r="G72" s="1106"/>
      <c r="H72" s="1106"/>
      <c r="I72" s="1106"/>
      <c r="J72" s="427"/>
      <c r="L72" s="1106"/>
      <c r="M72" s="1106"/>
      <c r="N72" s="1106"/>
      <c r="O72" s="1106"/>
      <c r="P72" s="1106"/>
      <c r="Q72" s="1106"/>
      <c r="R72" s="1106"/>
      <c r="S72" s="1106"/>
      <c r="T72" s="1106"/>
      <c r="U72" s="122"/>
      <c r="AX72"/>
      <c r="AY72"/>
      <c r="AZ72"/>
      <c r="BA72"/>
      <c r="BB72"/>
      <c r="BC72"/>
      <c r="BD72"/>
      <c r="BE72"/>
      <c r="BF72"/>
    </row>
    <row r="73" spans="1:58" ht="17.100000000000001" customHeight="1" thickBot="1">
      <c r="A73" s="1127" t="s">
        <v>3</v>
      </c>
      <c r="B73" s="1127"/>
      <c r="C73" s="480" t="str">
        <f>tkbieu!AU10</f>
        <v>C17UDPM1</v>
      </c>
      <c r="D73" s="480"/>
      <c r="E73" s="746" t="s">
        <v>4</v>
      </c>
      <c r="F73" s="748" t="str">
        <f>tkbieu!AU9</f>
        <v>T. N. THANH</v>
      </c>
      <c r="G73" s="500"/>
      <c r="H73" s="1111" t="s">
        <v>1106</v>
      </c>
      <c r="I73" s="1111"/>
      <c r="J73" s="505"/>
      <c r="L73" s="1089" t="s">
        <v>3</v>
      </c>
      <c r="M73" s="1089"/>
      <c r="N73" s="480" t="str">
        <f>tkbieu!AW10</f>
        <v>C17MT1</v>
      </c>
      <c r="O73" s="480"/>
      <c r="P73" s="28" t="s">
        <v>4</v>
      </c>
      <c r="Q73" s="6" t="str">
        <f>tkbieu!AW9</f>
        <v>T. T. HIẾU</v>
      </c>
      <c r="R73" s="500"/>
      <c r="S73" s="1090" t="s">
        <v>1267</v>
      </c>
      <c r="T73" s="1090"/>
      <c r="U73" s="122"/>
      <c r="AX73"/>
      <c r="AY73"/>
      <c r="AZ73"/>
      <c r="BA73"/>
      <c r="BB73"/>
      <c r="BC73"/>
      <c r="BD73"/>
      <c r="BE73"/>
      <c r="BF73"/>
    </row>
    <row r="74" spans="1:58" ht="18" customHeight="1">
      <c r="A74" s="314" t="s">
        <v>5</v>
      </c>
      <c r="B74" s="315" t="s">
        <v>6</v>
      </c>
      <c r="C74" s="315" t="s">
        <v>7</v>
      </c>
      <c r="D74" s="316" t="s">
        <v>8</v>
      </c>
      <c r="E74" s="316" t="s">
        <v>9</v>
      </c>
      <c r="F74" s="316" t="s">
        <v>10</v>
      </c>
      <c r="G74" s="316" t="s">
        <v>11</v>
      </c>
      <c r="H74" s="316" t="s">
        <v>12</v>
      </c>
      <c r="I74" s="516" t="s">
        <v>13</v>
      </c>
      <c r="J74" s="885"/>
      <c r="L74" s="314" t="s">
        <v>5</v>
      </c>
      <c r="M74" s="315" t="s">
        <v>6</v>
      </c>
      <c r="N74" s="315" t="s">
        <v>7</v>
      </c>
      <c r="O74" s="316" t="s">
        <v>8</v>
      </c>
      <c r="P74" s="395" t="s">
        <v>9</v>
      </c>
      <c r="Q74" s="316" t="s">
        <v>10</v>
      </c>
      <c r="R74" s="316" t="s">
        <v>11</v>
      </c>
      <c r="S74" s="316" t="s">
        <v>12</v>
      </c>
      <c r="T74" s="516" t="s">
        <v>13</v>
      </c>
      <c r="U74" s="122"/>
      <c r="AX74"/>
      <c r="AY74"/>
      <c r="AZ74"/>
      <c r="BA74"/>
      <c r="BB74"/>
      <c r="BC74"/>
      <c r="BD74"/>
      <c r="BE74"/>
      <c r="BF74"/>
    </row>
    <row r="75" spans="1:58" ht="18" customHeight="1">
      <c r="A75" s="1117" t="s">
        <v>14</v>
      </c>
      <c r="B75" s="323">
        <v>1</v>
      </c>
      <c r="C75" s="324" t="s">
        <v>1050</v>
      </c>
      <c r="D75" s="232">
        <f>tkbieu!AU12</f>
        <v>0</v>
      </c>
      <c r="E75" s="232">
        <f>tkbieu!AU26</f>
        <v>0</v>
      </c>
      <c r="F75" s="232">
        <f>tkbieu!AU40</f>
        <v>0</v>
      </c>
      <c r="G75" s="232">
        <f>tkbieu!AU54</f>
        <v>0</v>
      </c>
      <c r="H75" s="232">
        <f>tkbieu!AU68</f>
        <v>0</v>
      </c>
      <c r="I75" s="372">
        <f>tkbieu!AU82</f>
        <v>0</v>
      </c>
      <c r="J75" s="16"/>
      <c r="L75" s="1117" t="s">
        <v>14</v>
      </c>
      <c r="M75" s="323">
        <v>1</v>
      </c>
      <c r="N75" s="324" t="s">
        <v>1050</v>
      </c>
      <c r="O75" s="431">
        <f>tkbieu!AW12</f>
        <v>0</v>
      </c>
      <c r="P75" s="232">
        <f>tkbieu!AW26</f>
        <v>0</v>
      </c>
      <c r="Q75" s="387">
        <f>tkbieu!AW40</f>
        <v>0</v>
      </c>
      <c r="R75" s="232">
        <f>tkbieu!AW54</f>
        <v>0</v>
      </c>
      <c r="S75" s="232">
        <f>tkbieu!AW68</f>
        <v>0</v>
      </c>
      <c r="T75" s="372">
        <f>tkbieu!AW82</f>
        <v>0</v>
      </c>
      <c r="U75" s="122"/>
      <c r="AX75"/>
      <c r="AY75"/>
      <c r="AZ75"/>
      <c r="BA75"/>
      <c r="BB75"/>
      <c r="BC75"/>
      <c r="BD75"/>
      <c r="BE75"/>
      <c r="BF75"/>
    </row>
    <row r="76" spans="1:58" ht="18" customHeight="1" thickBot="1">
      <c r="A76" s="1117"/>
      <c r="B76" s="319">
        <v>2</v>
      </c>
      <c r="C76" s="320" t="s">
        <v>1051</v>
      </c>
      <c r="D76" s="234">
        <f>tkbieu!AU13</f>
        <v>0</v>
      </c>
      <c r="E76" s="234">
        <f>tkbieu!AU27</f>
        <v>0</v>
      </c>
      <c r="F76" s="234">
        <f>tkbieu!AU41</f>
        <v>0</v>
      </c>
      <c r="G76" s="234">
        <f>tkbieu!AU55</f>
        <v>0</v>
      </c>
      <c r="H76" s="234">
        <f>tkbieu!AU69</f>
        <v>0</v>
      </c>
      <c r="I76" s="280">
        <f>tkbieu!AU83</f>
        <v>0</v>
      </c>
      <c r="J76" s="16"/>
      <c r="L76" s="1117"/>
      <c r="M76" s="319">
        <v>2</v>
      </c>
      <c r="N76" s="320" t="s">
        <v>1051</v>
      </c>
      <c r="O76" s="234">
        <f>tkbieu!AW13</f>
        <v>0</v>
      </c>
      <c r="P76" s="234">
        <f>tkbieu!AW27</f>
        <v>0</v>
      </c>
      <c r="Q76" s="387">
        <f>tkbieu!AW41</f>
        <v>0</v>
      </c>
      <c r="R76" s="234">
        <f>tkbieu!AW55</f>
        <v>0</v>
      </c>
      <c r="S76" s="234">
        <f>tkbieu!AW69</f>
        <v>0</v>
      </c>
      <c r="T76" s="280">
        <f>tkbieu!AW83</f>
        <v>0</v>
      </c>
      <c r="U76" s="122"/>
      <c r="AX76"/>
      <c r="AY76"/>
      <c r="AZ76"/>
      <c r="BA76"/>
      <c r="BB76"/>
      <c r="BC76"/>
      <c r="BD76"/>
      <c r="BE76"/>
      <c r="BF76"/>
    </row>
    <row r="77" spans="1:58" ht="18" customHeight="1" thickTop="1">
      <c r="A77" s="1117"/>
      <c r="B77" s="321">
        <v>3</v>
      </c>
      <c r="C77" s="322" t="s">
        <v>1052</v>
      </c>
      <c r="D77" s="234">
        <f>tkbieu!AU14</f>
        <v>0</v>
      </c>
      <c r="E77" s="234">
        <f>tkbieu!AU28</f>
        <v>0</v>
      </c>
      <c r="F77" s="234">
        <f>tkbieu!AU42</f>
        <v>0</v>
      </c>
      <c r="G77" s="234">
        <f>tkbieu!AU56</f>
        <v>0</v>
      </c>
      <c r="H77" s="234">
        <f>tkbieu!AU70</f>
        <v>0</v>
      </c>
      <c r="I77" s="280">
        <f>tkbieu!AU84</f>
        <v>0</v>
      </c>
      <c r="J77" s="16"/>
      <c r="L77" s="1117"/>
      <c r="M77" s="321">
        <v>3</v>
      </c>
      <c r="N77" s="322" t="s">
        <v>1052</v>
      </c>
      <c r="O77" s="234">
        <f>tkbieu!AW14</f>
        <v>0</v>
      </c>
      <c r="P77" s="234">
        <f>tkbieu!AW28</f>
        <v>0</v>
      </c>
      <c r="Q77" s="387">
        <f>tkbieu!AW42</f>
        <v>0</v>
      </c>
      <c r="R77" s="234">
        <f>tkbieu!AW56</f>
        <v>0</v>
      </c>
      <c r="S77" s="234">
        <f>tkbieu!AW70</f>
        <v>0</v>
      </c>
      <c r="T77" s="280">
        <f>tkbieu!AW84</f>
        <v>0</v>
      </c>
      <c r="U77" s="122"/>
      <c r="AX77"/>
      <c r="AY77"/>
      <c r="AZ77"/>
      <c r="BA77"/>
      <c r="BB77"/>
      <c r="BC77"/>
      <c r="BD77"/>
      <c r="BE77"/>
      <c r="BF77"/>
    </row>
    <row r="78" spans="1:58" ht="18" customHeight="1">
      <c r="A78" s="1117"/>
      <c r="B78" s="317">
        <v>4</v>
      </c>
      <c r="C78" s="318" t="s">
        <v>1053</v>
      </c>
      <c r="D78" s="262">
        <f>tkbieu!AU15</f>
        <v>0</v>
      </c>
      <c r="E78" s="262">
        <f>tkbieu!AU29</f>
        <v>0</v>
      </c>
      <c r="F78" s="262">
        <f>tkbieu!AU43</f>
        <v>0</v>
      </c>
      <c r="G78" s="262">
        <f>tkbieu!AU57</f>
        <v>0</v>
      </c>
      <c r="H78" s="262">
        <f>tkbieu!AU71</f>
        <v>0</v>
      </c>
      <c r="I78" s="263">
        <f>tkbieu!AU85</f>
        <v>0</v>
      </c>
      <c r="J78" s="267"/>
      <c r="L78" s="1117"/>
      <c r="M78" s="317">
        <v>4</v>
      </c>
      <c r="N78" s="318" t="s">
        <v>1053</v>
      </c>
      <c r="O78" s="262">
        <f>tkbieu!AW15</f>
        <v>0</v>
      </c>
      <c r="P78" s="262">
        <f>tkbieu!AW29</f>
        <v>0</v>
      </c>
      <c r="Q78" s="388">
        <f>tkbieu!AW43</f>
        <v>0</v>
      </c>
      <c r="R78" s="262">
        <f>tkbieu!AW57</f>
        <v>0</v>
      </c>
      <c r="S78" s="262">
        <f>tkbieu!AW71</f>
        <v>0</v>
      </c>
      <c r="T78" s="263">
        <f>tkbieu!AW85</f>
        <v>0</v>
      </c>
      <c r="U78" s="122"/>
      <c r="AX78"/>
      <c r="AY78"/>
      <c r="AZ78"/>
      <c r="BA78"/>
      <c r="BB78"/>
      <c r="BC78"/>
      <c r="BD78"/>
      <c r="BE78"/>
      <c r="BF78"/>
    </row>
    <row r="79" spans="1:58" ht="18" customHeight="1">
      <c r="A79" s="1117"/>
      <c r="B79" s="325">
        <v>5</v>
      </c>
      <c r="C79" s="367" t="s">
        <v>1054</v>
      </c>
      <c r="D79" s="236">
        <f>tkbieu!AU16</f>
        <v>0</v>
      </c>
      <c r="E79" s="236">
        <f>tkbieu!AU30</f>
        <v>0</v>
      </c>
      <c r="F79" s="236">
        <f>tkbieu!AU44</f>
        <v>0</v>
      </c>
      <c r="G79" s="234">
        <f>tkbieu!AU58</f>
        <v>0</v>
      </c>
      <c r="H79" s="236">
        <f>tkbieu!AU72</f>
        <v>0</v>
      </c>
      <c r="I79" s="281">
        <f>tkbieu!AU86</f>
        <v>0</v>
      </c>
      <c r="J79" s="16"/>
      <c r="L79" s="1117"/>
      <c r="M79" s="325">
        <v>5</v>
      </c>
      <c r="N79" s="367" t="s">
        <v>1054</v>
      </c>
      <c r="O79" s="236">
        <f>tkbieu!AW16</f>
        <v>0</v>
      </c>
      <c r="P79" s="236">
        <f>tkbieu!AW30</f>
        <v>0</v>
      </c>
      <c r="Q79" s="389">
        <f>tkbieu!AW44</f>
        <v>0</v>
      </c>
      <c r="R79" s="236">
        <f>tkbieu!AW58</f>
        <v>0</v>
      </c>
      <c r="S79" s="236">
        <f>tkbieu!AW72</f>
        <v>0</v>
      </c>
      <c r="T79" s="281">
        <f>tkbieu!AW86</f>
        <v>0</v>
      </c>
      <c r="U79" s="122"/>
      <c r="AX79"/>
      <c r="AY79"/>
      <c r="AZ79"/>
      <c r="BA79"/>
      <c r="BB79"/>
      <c r="BC79"/>
      <c r="BD79"/>
      <c r="BE79"/>
      <c r="BF79"/>
    </row>
    <row r="80" spans="1:58" ht="18" customHeight="1" thickBot="1">
      <c r="A80" s="1126"/>
      <c r="B80" s="368"/>
      <c r="C80" s="369"/>
      <c r="D80" s="366"/>
      <c r="E80" s="249"/>
      <c r="F80" s="366"/>
      <c r="G80" s="340"/>
      <c r="H80" s="366"/>
      <c r="I80" s="373"/>
      <c r="J80" s="16"/>
      <c r="L80" s="1126"/>
      <c r="M80" s="368"/>
      <c r="N80" s="369"/>
      <c r="O80" s="366"/>
      <c r="P80" s="366"/>
      <c r="Q80" s="366"/>
      <c r="R80" s="366"/>
      <c r="S80" s="366"/>
      <c r="T80" s="373"/>
      <c r="U80" s="122"/>
      <c r="AX80"/>
      <c r="AY80"/>
      <c r="AZ80"/>
      <c r="BA80"/>
      <c r="BB80"/>
      <c r="BC80"/>
      <c r="BD80"/>
      <c r="BE80"/>
      <c r="BF80"/>
    </row>
    <row r="81" spans="1:58" ht="18" customHeight="1" thickTop="1">
      <c r="A81" s="1117" t="s">
        <v>15</v>
      </c>
      <c r="B81" s="321">
        <v>6</v>
      </c>
      <c r="C81" s="322" t="s">
        <v>1055</v>
      </c>
      <c r="D81" s="233">
        <f>tkbieu!AU19</f>
        <v>0</v>
      </c>
      <c r="E81" s="233">
        <f>tkbieu!AU33</f>
        <v>0</v>
      </c>
      <c r="F81" s="233">
        <f>tkbieu!AU47</f>
        <v>0</v>
      </c>
      <c r="G81" s="234">
        <f>tkbieu!AU61</f>
        <v>0</v>
      </c>
      <c r="H81" s="233">
        <f>tkbieu!AU75</f>
        <v>0</v>
      </c>
      <c r="I81" s="280">
        <f>tkbieu!AU89</f>
        <v>0</v>
      </c>
      <c r="J81" s="16"/>
      <c r="L81" s="1117" t="s">
        <v>15</v>
      </c>
      <c r="M81" s="321">
        <v>6</v>
      </c>
      <c r="N81" s="322" t="s">
        <v>1055</v>
      </c>
      <c r="O81" s="233">
        <f>tkbieu!AW19</f>
        <v>0</v>
      </c>
      <c r="P81" s="233">
        <f>tkbieu!AW33</f>
        <v>0</v>
      </c>
      <c r="Q81" s="233">
        <f>tkbieu!AW47</f>
        <v>0</v>
      </c>
      <c r="R81" s="233">
        <f>tkbieu!AW61</f>
        <v>0</v>
      </c>
      <c r="S81" s="233">
        <f>tkbieu!AW75</f>
        <v>0</v>
      </c>
      <c r="T81" s="280">
        <f>tkbieu!AW89</f>
        <v>0</v>
      </c>
      <c r="U81" s="122"/>
      <c r="AX81"/>
      <c r="AY81"/>
      <c r="AZ81"/>
      <c r="BA81"/>
      <c r="BB81"/>
      <c r="BC81"/>
      <c r="BD81"/>
      <c r="BE81"/>
      <c r="BF81"/>
    </row>
    <row r="82" spans="1:58" ht="18" customHeight="1" thickBot="1">
      <c r="A82" s="1117"/>
      <c r="B82" s="319">
        <v>7</v>
      </c>
      <c r="C82" s="318" t="s">
        <v>1056</v>
      </c>
      <c r="D82" s="234">
        <f>tkbieu!AU20</f>
        <v>0</v>
      </c>
      <c r="E82" s="234">
        <f>tkbieu!AU34</f>
        <v>0</v>
      </c>
      <c r="F82" s="234">
        <f>tkbieu!AU48</f>
        <v>0</v>
      </c>
      <c r="G82" s="234">
        <f>tkbieu!AU62</f>
        <v>0</v>
      </c>
      <c r="H82" s="234">
        <f>tkbieu!AU76</f>
        <v>0</v>
      </c>
      <c r="I82" s="280">
        <f>tkbieu!AU90</f>
        <v>0</v>
      </c>
      <c r="J82" s="16"/>
      <c r="L82" s="1117"/>
      <c r="M82" s="319">
        <v>7</v>
      </c>
      <c r="N82" s="318" t="s">
        <v>1056</v>
      </c>
      <c r="O82" s="234">
        <f>tkbieu!AW20</f>
        <v>0</v>
      </c>
      <c r="P82" s="234">
        <f>tkbieu!AW34</f>
        <v>0</v>
      </c>
      <c r="Q82" s="234">
        <f>tkbieu!AW48</f>
        <v>0</v>
      </c>
      <c r="R82" s="234">
        <f>tkbieu!AW62</f>
        <v>0</v>
      </c>
      <c r="S82" s="234">
        <f>tkbieu!AW76</f>
        <v>0</v>
      </c>
      <c r="T82" s="280">
        <f>tkbieu!AW90</f>
        <v>0</v>
      </c>
      <c r="U82" s="122"/>
      <c r="AX82"/>
      <c r="AY82"/>
      <c r="AZ82"/>
      <c r="BA82"/>
      <c r="BB82"/>
      <c r="BC82"/>
      <c r="BD82"/>
      <c r="BE82"/>
      <c r="BF82"/>
    </row>
    <row r="83" spans="1:58" ht="18" customHeight="1" thickTop="1">
      <c r="A83" s="1117"/>
      <c r="B83" s="321">
        <v>8</v>
      </c>
      <c r="C83" s="322" t="s">
        <v>1057</v>
      </c>
      <c r="D83" s="234">
        <f>tkbieu!AU21</f>
        <v>0</v>
      </c>
      <c r="E83" s="234">
        <f>tkbieu!AU35</f>
        <v>0</v>
      </c>
      <c r="F83" s="234">
        <f>tkbieu!AU49</f>
        <v>0</v>
      </c>
      <c r="G83" s="234">
        <f>tkbieu!AU63</f>
        <v>0</v>
      </c>
      <c r="H83" s="234">
        <f>tkbieu!AU77</f>
        <v>0</v>
      </c>
      <c r="I83" s="280">
        <f>tkbieu!AU91</f>
        <v>0</v>
      </c>
      <c r="J83" s="16"/>
      <c r="L83" s="1117"/>
      <c r="M83" s="321">
        <v>8</v>
      </c>
      <c r="N83" s="322" t="s">
        <v>1057</v>
      </c>
      <c r="O83" s="234">
        <f>tkbieu!AW21</f>
        <v>0</v>
      </c>
      <c r="P83" s="234">
        <f>tkbieu!AW35</f>
        <v>0</v>
      </c>
      <c r="Q83" s="234">
        <f>tkbieu!AW49</f>
        <v>0</v>
      </c>
      <c r="R83" s="234">
        <f>tkbieu!AW63</f>
        <v>0</v>
      </c>
      <c r="S83" s="234">
        <f>tkbieu!AW77</f>
        <v>0</v>
      </c>
      <c r="T83" s="280">
        <f>tkbieu!AW91</f>
        <v>0</v>
      </c>
      <c r="U83" s="122"/>
      <c r="AX83"/>
      <c r="AY83"/>
      <c r="AZ83"/>
      <c r="BA83"/>
      <c r="BB83"/>
      <c r="BC83"/>
      <c r="BD83"/>
      <c r="BE83"/>
      <c r="BF83"/>
    </row>
    <row r="84" spans="1:58" ht="18" customHeight="1">
      <c r="A84" s="1117"/>
      <c r="B84" s="317">
        <v>9</v>
      </c>
      <c r="C84" s="318" t="s">
        <v>1058</v>
      </c>
      <c r="D84" s="262">
        <f>tkbieu!AU22</f>
        <v>0</v>
      </c>
      <c r="E84" s="262">
        <f>tkbieu!AU36</f>
        <v>0</v>
      </c>
      <c r="F84" s="262">
        <f>tkbieu!AU50</f>
        <v>0</v>
      </c>
      <c r="G84" s="262">
        <f>tkbieu!AU64</f>
        <v>0</v>
      </c>
      <c r="H84" s="262">
        <f>tkbieu!AU78</f>
        <v>0</v>
      </c>
      <c r="I84" s="263">
        <f>tkbieu!AU92</f>
        <v>0</v>
      </c>
      <c r="J84" s="267"/>
      <c r="L84" s="1117"/>
      <c r="M84" s="317">
        <v>9</v>
      </c>
      <c r="N84" s="318" t="s">
        <v>1058</v>
      </c>
      <c r="O84" s="262">
        <f>tkbieu!AW22</f>
        <v>0</v>
      </c>
      <c r="P84" s="262">
        <f>tkbieu!AW36</f>
        <v>0</v>
      </c>
      <c r="Q84" s="262">
        <f>tkbieu!AW50</f>
        <v>0</v>
      </c>
      <c r="R84" s="262">
        <f>tkbieu!AW64</f>
        <v>0</v>
      </c>
      <c r="S84" s="262">
        <f>tkbieu!AW78</f>
        <v>0</v>
      </c>
      <c r="T84" s="263">
        <f>tkbieu!AW92</f>
        <v>0</v>
      </c>
      <c r="U84" s="122"/>
      <c r="AX84"/>
      <c r="AY84"/>
      <c r="AZ84"/>
      <c r="BA84"/>
      <c r="BB84"/>
      <c r="BC84"/>
      <c r="BD84"/>
      <c r="BE84"/>
      <c r="BF84"/>
    </row>
    <row r="85" spans="1:58" ht="18" customHeight="1">
      <c r="A85" s="1117"/>
      <c r="B85" s="325">
        <v>10</v>
      </c>
      <c r="C85" s="367" t="s">
        <v>1074</v>
      </c>
      <c r="D85" s="236">
        <f>tkbieu!AU23</f>
        <v>0</v>
      </c>
      <c r="E85" s="236">
        <f>tkbieu!AU37</f>
        <v>0</v>
      </c>
      <c r="F85" s="236">
        <f>tkbieu!AU51</f>
        <v>0</v>
      </c>
      <c r="G85" s="236">
        <f>tkbieu!AU65</f>
        <v>0</v>
      </c>
      <c r="H85" s="236">
        <f>tkbieu!AU79</f>
        <v>0</v>
      </c>
      <c r="I85" s="281">
        <f>tkbieu!AU93</f>
        <v>0</v>
      </c>
      <c r="J85" s="16"/>
      <c r="L85" s="1117"/>
      <c r="M85" s="325">
        <v>10</v>
      </c>
      <c r="N85" s="367" t="s">
        <v>1074</v>
      </c>
      <c r="O85" s="236">
        <f>tkbieu!AW23</f>
        <v>0</v>
      </c>
      <c r="P85" s="236">
        <f>tkbieu!AW37</f>
        <v>0</v>
      </c>
      <c r="Q85" s="236">
        <f>tkbieu!AW51</f>
        <v>0</v>
      </c>
      <c r="R85" s="236">
        <f>tkbieu!AW65</f>
        <v>0</v>
      </c>
      <c r="S85" s="236">
        <f>tkbieu!AW79</f>
        <v>0</v>
      </c>
      <c r="T85" s="281">
        <f>tkbieu!AW93</f>
        <v>0</v>
      </c>
      <c r="U85" s="122"/>
      <c r="AX85"/>
      <c r="AY85"/>
      <c r="AZ85"/>
      <c r="BA85"/>
      <c r="BB85"/>
      <c r="BC85"/>
      <c r="BD85"/>
      <c r="BE85"/>
      <c r="BF85"/>
    </row>
    <row r="86" spans="1:58" ht="20.25" customHeight="1" thickBot="1">
      <c r="A86" s="1118"/>
      <c r="B86" s="370"/>
      <c r="C86" s="371"/>
      <c r="D86" s="124"/>
      <c r="E86" s="124"/>
      <c r="F86" s="235"/>
      <c r="G86" s="235"/>
      <c r="H86" s="20"/>
      <c r="I86" s="520"/>
      <c r="J86" s="239"/>
      <c r="L86" s="1118"/>
      <c r="M86" s="370"/>
      <c r="N86" s="371"/>
      <c r="O86" s="124"/>
      <c r="P86" s="124"/>
      <c r="Q86" s="124"/>
      <c r="R86" s="124"/>
      <c r="S86" s="124"/>
      <c r="T86" s="520"/>
      <c r="U86" s="122"/>
      <c r="AX86"/>
      <c r="AY86"/>
      <c r="AZ86"/>
      <c r="BA86"/>
      <c r="BB86"/>
      <c r="BC86"/>
      <c r="BD86"/>
      <c r="BE86"/>
      <c r="BF86"/>
    </row>
    <row r="87" spans="1:58" s="64" customFormat="1" ht="18" customHeight="1">
      <c r="J87" s="888"/>
      <c r="K87" s="888"/>
      <c r="L87" s="816"/>
      <c r="M87" s="888"/>
      <c r="N87" s="888"/>
      <c r="O87" s="888"/>
      <c r="P87" s="888"/>
      <c r="Q87" s="888"/>
      <c r="R87" s="888"/>
      <c r="S87" s="888"/>
      <c r="T87" s="888"/>
      <c r="U87" s="888"/>
      <c r="V87" s="888"/>
      <c r="W87" s="888"/>
      <c r="X87" s="888"/>
      <c r="Y87" s="888"/>
      <c r="Z87" s="888"/>
      <c r="AA87" s="888"/>
      <c r="AB87" s="888"/>
      <c r="AC87" s="888"/>
      <c r="AD87" s="888"/>
      <c r="AE87" s="888"/>
      <c r="AF87" s="888"/>
      <c r="AG87" s="888"/>
      <c r="AH87" s="888"/>
      <c r="AI87" s="888"/>
      <c r="AJ87" s="888"/>
      <c r="AK87" s="888"/>
      <c r="AL87" s="888"/>
      <c r="AM87" s="888"/>
      <c r="AN87" s="888"/>
      <c r="AO87" s="888"/>
      <c r="AP87" s="888"/>
      <c r="AQ87" s="888"/>
      <c r="AR87" s="888"/>
      <c r="AS87" s="888"/>
      <c r="AT87" s="888"/>
      <c r="AU87" s="888"/>
      <c r="AV87" s="888"/>
      <c r="AW87" s="888"/>
    </row>
    <row r="88" spans="1:58" ht="22.5" customHeight="1">
      <c r="A88" s="1130" t="str">
        <f>A71</f>
        <v>ÁP DỤNG TỪ NGÀY 05/08/2019</v>
      </c>
      <c r="B88" s="1130"/>
      <c r="C88" s="1130"/>
      <c r="D88" s="1130"/>
      <c r="E88" s="1130"/>
      <c r="F88" s="1130"/>
      <c r="G88" s="1130"/>
      <c r="H88" s="1130"/>
      <c r="I88" s="1130"/>
      <c r="J88" s="444"/>
      <c r="K88" s="444"/>
      <c r="L88" s="402"/>
      <c r="M88" s="122"/>
      <c r="N88" s="122"/>
      <c r="O88" s="122"/>
      <c r="P88" s="122"/>
      <c r="Q88" s="122"/>
      <c r="R88" s="122"/>
      <c r="S88" s="122"/>
      <c r="T88" s="122"/>
      <c r="U88" s="122"/>
      <c r="AX88"/>
      <c r="AY88"/>
      <c r="AZ88"/>
      <c r="BA88"/>
      <c r="BB88"/>
      <c r="BC88"/>
      <c r="BD88"/>
      <c r="BE88"/>
      <c r="BF88"/>
    </row>
    <row r="89" spans="1:58" ht="18" customHeight="1">
      <c r="A89" s="1106"/>
      <c r="B89" s="1106"/>
      <c r="C89" s="1106"/>
      <c r="D89" s="1106"/>
      <c r="E89" s="1106"/>
      <c r="F89" s="1106"/>
      <c r="G89" s="1106"/>
      <c r="H89" s="1106"/>
      <c r="I89" s="1106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AV89"/>
      <c r="AW89"/>
      <c r="AX89"/>
      <c r="AY89"/>
      <c r="AZ89"/>
      <c r="BA89"/>
      <c r="BB89"/>
      <c r="BC89"/>
      <c r="BD89"/>
      <c r="BE89"/>
      <c r="BF89"/>
    </row>
    <row r="90" spans="1:58" ht="18" customHeight="1" thickBot="1">
      <c r="A90" s="1127" t="s">
        <v>3</v>
      </c>
      <c r="B90" s="1127"/>
      <c r="C90" s="480" t="str">
        <f>tkbieu!AV10</f>
        <v>C17TKĐH1</v>
      </c>
      <c r="D90" s="480"/>
      <c r="E90" s="746" t="s">
        <v>4</v>
      </c>
      <c r="F90" s="748" t="str">
        <f>tkbieu!AV9</f>
        <v>C. VÂN</v>
      </c>
      <c r="G90" s="500"/>
      <c r="H90" s="1111" t="s">
        <v>1126</v>
      </c>
      <c r="I90" s="1111"/>
      <c r="J90" s="409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AV90"/>
      <c r="AW90"/>
      <c r="AX90"/>
      <c r="AY90"/>
      <c r="AZ90"/>
      <c r="BA90"/>
      <c r="BB90"/>
      <c r="BC90"/>
      <c r="BD90"/>
      <c r="BE90"/>
      <c r="BF90"/>
    </row>
    <row r="91" spans="1:58" ht="18" customHeight="1">
      <c r="A91" s="314" t="s">
        <v>5</v>
      </c>
      <c r="B91" s="315" t="s">
        <v>6</v>
      </c>
      <c r="C91" s="315" t="s">
        <v>7</v>
      </c>
      <c r="D91" s="316" t="s">
        <v>8</v>
      </c>
      <c r="E91" s="395" t="s">
        <v>9</v>
      </c>
      <c r="F91" s="316" t="s">
        <v>10</v>
      </c>
      <c r="G91" s="316" t="s">
        <v>11</v>
      </c>
      <c r="H91" s="316" t="s">
        <v>12</v>
      </c>
      <c r="I91" s="516" t="s">
        <v>13</v>
      </c>
      <c r="J91" s="406" t="s">
        <v>920</v>
      </c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AV91"/>
      <c r="AW91"/>
      <c r="AX91"/>
      <c r="AY91"/>
      <c r="AZ91"/>
      <c r="BA91"/>
      <c r="BB91"/>
      <c r="BC91"/>
      <c r="BD91"/>
      <c r="BE91"/>
      <c r="BF91"/>
    </row>
    <row r="92" spans="1:58" ht="18" customHeight="1">
      <c r="A92" s="1117" t="s">
        <v>14</v>
      </c>
      <c r="B92" s="323">
        <v>1</v>
      </c>
      <c r="C92" s="324" t="s">
        <v>1050</v>
      </c>
      <c r="D92" s="431">
        <f>tkbieu!AV12</f>
        <v>0</v>
      </c>
      <c r="E92" s="232">
        <f>tkbieu!AV26</f>
        <v>0</v>
      </c>
      <c r="F92" s="387">
        <f>tkbieu!AV40</f>
        <v>0</v>
      </c>
      <c r="G92" s="232">
        <f>tkbieu!AV54</f>
        <v>0</v>
      </c>
      <c r="H92" s="232">
        <f>tkbieu!AV68</f>
        <v>0</v>
      </c>
      <c r="I92" s="372">
        <f>tkbieu!AV82</f>
        <v>0</v>
      </c>
      <c r="J92" s="16">
        <f>tkbieu!AV96</f>
        <v>0</v>
      </c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AV92"/>
      <c r="AW92"/>
      <c r="AX92"/>
      <c r="AY92"/>
      <c r="AZ92"/>
      <c r="BA92"/>
      <c r="BB92"/>
      <c r="BC92"/>
      <c r="BD92"/>
      <c r="BE92"/>
      <c r="BF92"/>
    </row>
    <row r="93" spans="1:58" ht="18" customHeight="1" thickBot="1">
      <c r="A93" s="1117"/>
      <c r="B93" s="319">
        <v>2</v>
      </c>
      <c r="C93" s="320" t="s">
        <v>1051</v>
      </c>
      <c r="D93" s="391">
        <f>tkbieu!AV13</f>
        <v>0</v>
      </c>
      <c r="E93" s="234">
        <f>tkbieu!AV27</f>
        <v>0</v>
      </c>
      <c r="F93" s="387">
        <f>tkbieu!AV41</f>
        <v>0</v>
      </c>
      <c r="G93" s="234">
        <f>tkbieu!AV55</f>
        <v>0</v>
      </c>
      <c r="H93" s="234">
        <f>tkbieu!AV69</f>
        <v>0</v>
      </c>
      <c r="I93" s="280">
        <f>tkbieu!AV83</f>
        <v>0</v>
      </c>
      <c r="J93" s="16">
        <f>tkbieu!AV97</f>
        <v>0</v>
      </c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AV93"/>
      <c r="AW93"/>
      <c r="AX93"/>
      <c r="AY93"/>
      <c r="AZ93"/>
      <c r="BA93"/>
      <c r="BB93"/>
      <c r="BC93"/>
      <c r="BD93"/>
      <c r="BE93"/>
      <c r="BF93"/>
    </row>
    <row r="94" spans="1:58" ht="18" customHeight="1" thickTop="1">
      <c r="A94" s="1117"/>
      <c r="B94" s="321">
        <v>3</v>
      </c>
      <c r="C94" s="322" t="s">
        <v>1052</v>
      </c>
      <c r="D94" s="234">
        <f>tkbieu!AV14</f>
        <v>0</v>
      </c>
      <c r="E94" s="234">
        <f>tkbieu!AV28</f>
        <v>0</v>
      </c>
      <c r="F94" s="387">
        <f>tkbieu!AV42</f>
        <v>0</v>
      </c>
      <c r="G94" s="234">
        <f>tkbieu!AV56</f>
        <v>0</v>
      </c>
      <c r="H94" s="234">
        <f>tkbieu!AV70</f>
        <v>0</v>
      </c>
      <c r="I94" s="280">
        <f>tkbieu!AV84</f>
        <v>0</v>
      </c>
      <c r="J94" s="16">
        <f>tkbieu!AV98</f>
        <v>0</v>
      </c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AV94"/>
      <c r="AW94"/>
      <c r="AX94"/>
      <c r="AY94"/>
      <c r="AZ94"/>
      <c r="BA94"/>
      <c r="BB94"/>
      <c r="BC94"/>
      <c r="BD94"/>
      <c r="BE94"/>
      <c r="BF94"/>
    </row>
    <row r="95" spans="1:58" ht="18" customHeight="1">
      <c r="A95" s="1117"/>
      <c r="B95" s="317">
        <v>4</v>
      </c>
      <c r="C95" s="318" t="s">
        <v>1053</v>
      </c>
      <c r="D95" s="392">
        <f>tkbieu!AV15</f>
        <v>0</v>
      </c>
      <c r="E95" s="262">
        <f>tkbieu!AV29</f>
        <v>0</v>
      </c>
      <c r="F95" s="388">
        <f>tkbieu!AV43</f>
        <v>0</v>
      </c>
      <c r="G95" s="262">
        <f>tkbieu!AV57</f>
        <v>0</v>
      </c>
      <c r="H95" s="262">
        <f>tkbieu!AV71</f>
        <v>0</v>
      </c>
      <c r="I95" s="263">
        <f>tkbieu!AV85</f>
        <v>0</v>
      </c>
      <c r="J95" s="267">
        <f>tkbieu!AV99</f>
        <v>0</v>
      </c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AV95"/>
      <c r="AW95"/>
      <c r="AX95"/>
      <c r="AY95"/>
      <c r="AZ95"/>
      <c r="BA95"/>
      <c r="BB95"/>
      <c r="BC95"/>
      <c r="BD95"/>
      <c r="BE95"/>
      <c r="BF95"/>
    </row>
    <row r="96" spans="1:58" ht="18" customHeight="1">
      <c r="A96" s="1117"/>
      <c r="B96" s="325">
        <v>5</v>
      </c>
      <c r="C96" s="367" t="s">
        <v>1054</v>
      </c>
      <c r="D96" s="393">
        <f>tkbieu!AV16</f>
        <v>0</v>
      </c>
      <c r="E96" s="236">
        <f>tkbieu!AV30</f>
        <v>0</v>
      </c>
      <c r="F96" s="389">
        <f>tkbieu!AV44</f>
        <v>0</v>
      </c>
      <c r="G96" s="236">
        <f>tkbieu!AV58</f>
        <v>0</v>
      </c>
      <c r="H96" s="236">
        <f>tkbieu!AV72</f>
        <v>0</v>
      </c>
      <c r="I96" s="280">
        <f>tkbieu!AV86</f>
        <v>0</v>
      </c>
      <c r="J96" s="16">
        <f>tkbieu!AV100</f>
        <v>0</v>
      </c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AV96"/>
      <c r="AW96"/>
      <c r="AX96"/>
      <c r="AY96"/>
      <c r="AZ96"/>
      <c r="BA96"/>
      <c r="BB96"/>
      <c r="BC96"/>
      <c r="BD96"/>
      <c r="BE96"/>
      <c r="BF96"/>
    </row>
    <row r="97" spans="1:58" ht="18" customHeight="1" thickBot="1">
      <c r="A97" s="1126"/>
      <c r="B97" s="368"/>
      <c r="C97" s="369"/>
      <c r="D97" s="366"/>
      <c r="E97" s="366"/>
      <c r="F97" s="366"/>
      <c r="G97" s="366"/>
      <c r="H97" s="366"/>
      <c r="I97" s="503"/>
      <c r="J97" s="16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AV97"/>
      <c r="AW97"/>
      <c r="AX97"/>
      <c r="AY97"/>
      <c r="AZ97"/>
      <c r="BA97"/>
      <c r="BB97"/>
      <c r="BC97"/>
      <c r="BD97"/>
      <c r="BE97"/>
      <c r="BF97"/>
    </row>
    <row r="98" spans="1:58" ht="18" customHeight="1" thickTop="1">
      <c r="A98" s="1117" t="s">
        <v>15</v>
      </c>
      <c r="B98" s="321">
        <v>6</v>
      </c>
      <c r="C98" s="322" t="s">
        <v>1055</v>
      </c>
      <c r="D98" s="233">
        <f>tkbieu!AV19</f>
        <v>0</v>
      </c>
      <c r="E98" s="233">
        <f>tkbieu!AV33</f>
        <v>0</v>
      </c>
      <c r="F98" s="233">
        <f>tkbieu!AV47</f>
        <v>0</v>
      </c>
      <c r="G98" s="233">
        <f>tkbieu!AV61</f>
        <v>0</v>
      </c>
      <c r="H98" s="233">
        <f>tkbieu!AV75</f>
        <v>0</v>
      </c>
      <c r="I98" s="280">
        <f>tkbieu!AV89</f>
        <v>0</v>
      </c>
      <c r="J98" s="16">
        <f>tkbieu!AV103</f>
        <v>0</v>
      </c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AV98"/>
      <c r="AW98"/>
      <c r="AX98"/>
      <c r="AY98"/>
      <c r="AZ98"/>
      <c r="BA98"/>
      <c r="BB98"/>
      <c r="BC98"/>
      <c r="BD98"/>
      <c r="BE98"/>
      <c r="BF98"/>
    </row>
    <row r="99" spans="1:58" ht="18" customHeight="1" thickBot="1">
      <c r="A99" s="1117"/>
      <c r="B99" s="319">
        <v>7</v>
      </c>
      <c r="C99" s="318" t="s">
        <v>1056</v>
      </c>
      <c r="D99" s="234">
        <f>tkbieu!AV20</f>
        <v>0</v>
      </c>
      <c r="E99" s="234">
        <f>tkbieu!AV34</f>
        <v>0</v>
      </c>
      <c r="F99" s="234">
        <f>tkbieu!AV48</f>
        <v>0</v>
      </c>
      <c r="G99" s="234">
        <f>tkbieu!AV62</f>
        <v>0</v>
      </c>
      <c r="H99" s="234">
        <f>tkbieu!AV76</f>
        <v>0</v>
      </c>
      <c r="I99" s="280">
        <f>tkbieu!AV90</f>
        <v>0</v>
      </c>
      <c r="J99" s="16">
        <f>tkbieu!AV104</f>
        <v>0</v>
      </c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AV99"/>
      <c r="AW99"/>
      <c r="AX99"/>
      <c r="AY99"/>
      <c r="AZ99"/>
      <c r="BA99"/>
      <c r="BB99"/>
      <c r="BC99"/>
      <c r="BD99"/>
      <c r="BE99"/>
      <c r="BF99"/>
    </row>
    <row r="100" spans="1:58" ht="18" customHeight="1" thickTop="1">
      <c r="A100" s="1117"/>
      <c r="B100" s="321">
        <v>8</v>
      </c>
      <c r="C100" s="322" t="s">
        <v>1057</v>
      </c>
      <c r="D100" s="234">
        <f>tkbieu!AV21</f>
        <v>0</v>
      </c>
      <c r="E100" s="234">
        <f>tkbieu!AV35</f>
        <v>0</v>
      </c>
      <c r="F100" s="234">
        <f>tkbieu!AV49</f>
        <v>0</v>
      </c>
      <c r="G100" s="234">
        <f>tkbieu!AV63</f>
        <v>0</v>
      </c>
      <c r="H100" s="234">
        <f>tkbieu!AV77</f>
        <v>0</v>
      </c>
      <c r="I100" s="280">
        <f>tkbieu!AV91</f>
        <v>0</v>
      </c>
      <c r="J100" s="16">
        <f>tkbieu!AV105</f>
        <v>0</v>
      </c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AV100"/>
      <c r="AW100"/>
      <c r="AX100"/>
      <c r="AY100"/>
      <c r="AZ100"/>
      <c r="BA100"/>
      <c r="BB100"/>
      <c r="BC100"/>
      <c r="BD100"/>
      <c r="BE100"/>
      <c r="BF100"/>
    </row>
    <row r="101" spans="1:58" ht="18" customHeight="1">
      <c r="A101" s="1117"/>
      <c r="B101" s="317">
        <v>9</v>
      </c>
      <c r="C101" s="318" t="s">
        <v>1058</v>
      </c>
      <c r="D101" s="262">
        <f>tkbieu!AV22</f>
        <v>0</v>
      </c>
      <c r="E101" s="262">
        <f>tkbieu!AV36</f>
        <v>0</v>
      </c>
      <c r="F101" s="262">
        <f>tkbieu!AV50</f>
        <v>0</v>
      </c>
      <c r="G101" s="262">
        <f>tkbieu!AV64</f>
        <v>0</v>
      </c>
      <c r="H101" s="262">
        <f>tkbieu!AV78</f>
        <v>0</v>
      </c>
      <c r="I101" s="263">
        <f>tkbieu!AV92</f>
        <v>0</v>
      </c>
      <c r="J101" s="267">
        <f>tkbieu!AV106</f>
        <v>0</v>
      </c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AV101"/>
      <c r="AW101"/>
      <c r="AX101"/>
      <c r="AY101"/>
      <c r="AZ101"/>
      <c r="BA101"/>
      <c r="BB101"/>
      <c r="BC101"/>
      <c r="BD101"/>
      <c r="BE101"/>
      <c r="BF101"/>
    </row>
    <row r="102" spans="1:58" ht="18" customHeight="1">
      <c r="A102" s="1117"/>
      <c r="B102" s="325">
        <v>10</v>
      </c>
      <c r="C102" s="367" t="s">
        <v>1074</v>
      </c>
      <c r="D102" s="236">
        <f>tkbieu!AV23</f>
        <v>0</v>
      </c>
      <c r="E102" s="236">
        <f>tkbieu!AV37</f>
        <v>0</v>
      </c>
      <c r="F102" s="236">
        <f>tkbieu!AV51</f>
        <v>0</v>
      </c>
      <c r="G102" s="236">
        <f>tkbieu!AV65</f>
        <v>0</v>
      </c>
      <c r="H102" s="236">
        <f>tkbieu!AV79</f>
        <v>0</v>
      </c>
      <c r="I102" s="281">
        <f>tkbieu!AV93</f>
        <v>0</v>
      </c>
      <c r="J102" s="16">
        <f>tkbieu!AV107</f>
        <v>0</v>
      </c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AV102"/>
      <c r="AW102"/>
      <c r="AX102"/>
      <c r="AY102"/>
      <c r="AZ102"/>
      <c r="BA102"/>
      <c r="BB102"/>
      <c r="BC102"/>
      <c r="BD102"/>
      <c r="BE102"/>
      <c r="BF102"/>
    </row>
    <row r="103" spans="1:58" ht="18" customHeight="1" thickBot="1">
      <c r="A103" s="1118"/>
      <c r="B103" s="370"/>
      <c r="C103" s="371"/>
      <c r="D103" s="124"/>
      <c r="E103" s="124"/>
      <c r="F103" s="124"/>
      <c r="G103" s="124"/>
      <c r="H103" s="124"/>
      <c r="I103" s="520"/>
      <c r="J103" s="239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AV103"/>
      <c r="AW103"/>
      <c r="AX103"/>
      <c r="AY103"/>
      <c r="AZ103"/>
      <c r="BA103"/>
      <c r="BB103"/>
      <c r="BC103"/>
      <c r="BD103"/>
      <c r="BE103"/>
      <c r="BF103"/>
    </row>
    <row r="104" spans="1:58" ht="17.100000000000001" customHeight="1">
      <c r="A104" s="9"/>
      <c r="B104" s="7"/>
      <c r="C104" s="7"/>
      <c r="D104" s="7"/>
      <c r="E104" s="8"/>
      <c r="F104" s="5"/>
      <c r="G104" s="5"/>
      <c r="H104" s="5"/>
      <c r="I104" s="5"/>
      <c r="J104" s="427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AV104"/>
      <c r="AW104"/>
      <c r="AX104"/>
      <c r="AY104"/>
      <c r="AZ104"/>
      <c r="BA104"/>
      <c r="BB104"/>
      <c r="BC104"/>
      <c r="BD104"/>
      <c r="BE104"/>
      <c r="BF104"/>
    </row>
    <row r="105" spans="1:58" ht="23.25" customHeight="1">
      <c r="J105" s="444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AV105"/>
      <c r="AW105"/>
      <c r="AX105"/>
      <c r="AY105"/>
      <c r="AZ105"/>
      <c r="BA105"/>
      <c r="BB105"/>
      <c r="BC105"/>
      <c r="BD105"/>
      <c r="BE105"/>
      <c r="BF105"/>
    </row>
    <row r="106" spans="1:58" ht="18.75" customHeight="1"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AV106"/>
      <c r="AW106"/>
      <c r="AX106"/>
      <c r="AY106"/>
      <c r="AZ106"/>
      <c r="BA106"/>
      <c r="BB106"/>
      <c r="BC106"/>
      <c r="BD106"/>
      <c r="BE106"/>
      <c r="BF106"/>
    </row>
    <row r="107" spans="1:58" ht="17.100000000000001" customHeight="1"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AV107"/>
      <c r="AW107"/>
      <c r="AX107"/>
      <c r="AY107"/>
      <c r="AZ107"/>
      <c r="BA107"/>
      <c r="BB107"/>
      <c r="BC107"/>
      <c r="BD107"/>
      <c r="BE107"/>
      <c r="BF107"/>
    </row>
    <row r="108" spans="1:58" ht="18" customHeight="1"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AV108"/>
      <c r="AW108"/>
      <c r="AX108"/>
      <c r="AY108"/>
      <c r="AZ108"/>
      <c r="BA108"/>
      <c r="BB108"/>
      <c r="BC108"/>
      <c r="BD108"/>
      <c r="BE108"/>
      <c r="BF108"/>
    </row>
    <row r="109" spans="1:58" ht="18" customHeight="1"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AV109"/>
      <c r="AW109"/>
      <c r="AX109"/>
      <c r="AY109"/>
      <c r="AZ109"/>
      <c r="BA109"/>
      <c r="BB109"/>
      <c r="BC109"/>
      <c r="BD109"/>
      <c r="BE109"/>
      <c r="BF109"/>
    </row>
    <row r="110" spans="1:58" ht="18" customHeight="1"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AV110"/>
      <c r="AW110"/>
      <c r="AX110"/>
      <c r="AY110"/>
      <c r="AZ110"/>
      <c r="BA110"/>
      <c r="BB110"/>
      <c r="BC110"/>
      <c r="BD110"/>
      <c r="BE110"/>
      <c r="BF110"/>
    </row>
    <row r="111" spans="1:58" ht="18" customHeight="1"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AV111"/>
      <c r="AW111"/>
      <c r="AX111"/>
      <c r="AY111"/>
      <c r="AZ111"/>
      <c r="BA111"/>
      <c r="BB111"/>
      <c r="BC111"/>
      <c r="BD111"/>
      <c r="BE111"/>
      <c r="BF111"/>
    </row>
    <row r="112" spans="1:58" ht="18" customHeight="1"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AV112"/>
      <c r="AW112"/>
      <c r="AX112"/>
      <c r="AY112"/>
      <c r="AZ112"/>
      <c r="BA112"/>
      <c r="BB112"/>
      <c r="BC112"/>
      <c r="BD112"/>
      <c r="BE112"/>
      <c r="BF112"/>
    </row>
    <row r="113" spans="2:58" ht="18" customHeight="1"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AV113"/>
      <c r="AW113"/>
      <c r="AX113"/>
      <c r="AY113"/>
      <c r="AZ113"/>
      <c r="BA113"/>
      <c r="BB113"/>
      <c r="BC113"/>
      <c r="BD113"/>
      <c r="BE113"/>
      <c r="BF113"/>
    </row>
    <row r="114" spans="2:58" ht="18" customHeight="1"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AV114"/>
      <c r="AW114"/>
      <c r="AX114"/>
      <c r="AY114"/>
      <c r="AZ114"/>
      <c r="BA114"/>
      <c r="BB114"/>
      <c r="BC114"/>
      <c r="BD114"/>
      <c r="BE114"/>
      <c r="BF114"/>
    </row>
    <row r="115" spans="2:58" ht="18" customHeight="1"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AV115"/>
      <c r="AW115"/>
      <c r="AX115"/>
      <c r="AY115"/>
      <c r="AZ115"/>
      <c r="BA115"/>
      <c r="BB115"/>
      <c r="BC115"/>
      <c r="BD115"/>
      <c r="BE115"/>
      <c r="BF115"/>
    </row>
    <row r="116" spans="2:58" ht="18" customHeight="1"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AV116"/>
      <c r="AW116"/>
      <c r="AX116"/>
      <c r="AY116"/>
      <c r="AZ116"/>
      <c r="BA116"/>
      <c r="BB116"/>
      <c r="BC116"/>
      <c r="BD116"/>
      <c r="BE116"/>
      <c r="BF116"/>
    </row>
    <row r="117" spans="2:58" ht="18" customHeight="1"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AV117"/>
      <c r="AW117"/>
      <c r="AX117"/>
      <c r="AY117"/>
      <c r="AZ117"/>
      <c r="BA117"/>
      <c r="BB117"/>
      <c r="BC117"/>
      <c r="BD117"/>
      <c r="BE117"/>
      <c r="BF117"/>
    </row>
    <row r="118" spans="2:58" ht="18" customHeight="1"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AV118"/>
      <c r="AW118"/>
      <c r="AX118"/>
      <c r="AY118"/>
      <c r="AZ118"/>
      <c r="BA118"/>
      <c r="BB118"/>
      <c r="BC118"/>
      <c r="BD118"/>
      <c r="BE118"/>
      <c r="BF118"/>
    </row>
    <row r="119" spans="2:58" ht="18" customHeight="1"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AV119"/>
      <c r="AW119"/>
      <c r="AX119"/>
      <c r="AY119"/>
      <c r="AZ119"/>
      <c r="BA119"/>
      <c r="BB119"/>
      <c r="BC119"/>
      <c r="BD119"/>
      <c r="BE119"/>
      <c r="BF119"/>
    </row>
    <row r="120" spans="2:58" ht="18" customHeight="1"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AV120"/>
      <c r="AW120"/>
      <c r="AX120"/>
      <c r="AY120"/>
      <c r="AZ120"/>
      <c r="BA120"/>
      <c r="BB120"/>
      <c r="BC120"/>
      <c r="BD120"/>
      <c r="BE120"/>
      <c r="BF120"/>
    </row>
    <row r="121" spans="2:58" ht="16.5" customHeight="1"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AV121"/>
      <c r="AW121"/>
      <c r="AX121"/>
      <c r="AY121"/>
      <c r="AZ121"/>
      <c r="BA121"/>
      <c r="BB121"/>
      <c r="BC121"/>
      <c r="BD121"/>
      <c r="BE121"/>
      <c r="BF121"/>
    </row>
    <row r="122" spans="2:58" ht="17.100000000000001" customHeight="1">
      <c r="B122" s="122"/>
      <c r="C122" s="122"/>
      <c r="D122" s="122"/>
      <c r="E122" s="122"/>
      <c r="F122" s="122"/>
      <c r="G122" s="122"/>
      <c r="H122" s="122"/>
      <c r="I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</row>
    <row r="123" spans="2:58" ht="17.100000000000001" customHeight="1">
      <c r="B123" s="122"/>
      <c r="C123" s="122"/>
      <c r="D123" s="122"/>
      <c r="E123" s="122"/>
      <c r="F123" s="122"/>
      <c r="G123" s="122"/>
      <c r="H123" s="122"/>
      <c r="I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</row>
    <row r="124" spans="2:58" ht="17.100000000000001" customHeight="1">
      <c r="B124" s="122"/>
      <c r="C124" s="122"/>
      <c r="D124" s="122"/>
      <c r="E124" s="122"/>
      <c r="F124" s="122"/>
      <c r="G124" s="122"/>
      <c r="H124" s="122"/>
      <c r="I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</row>
    <row r="125" spans="2:58" ht="17.100000000000001" customHeight="1">
      <c r="B125" s="122"/>
      <c r="C125" s="122"/>
      <c r="D125" s="122"/>
      <c r="E125" s="122"/>
      <c r="F125" s="122"/>
      <c r="G125" s="122"/>
      <c r="H125" s="122"/>
      <c r="I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</row>
    <row r="126" spans="2:58" ht="17.100000000000001" customHeight="1">
      <c r="B126" s="122"/>
      <c r="C126" s="122"/>
      <c r="D126" s="122"/>
      <c r="E126" s="122"/>
      <c r="F126" s="122"/>
      <c r="G126" s="122"/>
      <c r="H126" s="122"/>
      <c r="I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</row>
    <row r="127" spans="2:58" ht="17.100000000000001" customHeight="1">
      <c r="B127" s="122"/>
      <c r="C127" s="122"/>
      <c r="D127" s="122"/>
      <c r="E127" s="122"/>
      <c r="F127" s="122"/>
      <c r="G127" s="122"/>
      <c r="H127" s="122"/>
      <c r="I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</row>
    <row r="128" spans="2:58" ht="17.100000000000001" customHeight="1">
      <c r="B128" s="122"/>
      <c r="C128" s="122"/>
      <c r="D128" s="122"/>
      <c r="E128" s="122"/>
      <c r="F128" s="122"/>
      <c r="G128" s="122"/>
      <c r="H128" s="122"/>
      <c r="I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</row>
    <row r="129" spans="1:58" ht="17.100000000000001" customHeight="1">
      <c r="B129" s="122"/>
      <c r="C129" s="122"/>
      <c r="D129" s="122"/>
      <c r="E129" s="122"/>
      <c r="F129" s="122"/>
      <c r="G129" s="122"/>
      <c r="H129" s="122"/>
      <c r="I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</row>
    <row r="130" spans="1:58" ht="17.100000000000001" customHeight="1">
      <c r="B130" s="122"/>
      <c r="C130" s="122"/>
      <c r="D130" s="122"/>
      <c r="E130" s="122"/>
      <c r="F130" s="122"/>
      <c r="G130" s="122"/>
      <c r="H130" s="122"/>
      <c r="I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</row>
    <row r="131" spans="1:58" ht="17.100000000000001" customHeight="1">
      <c r="B131" s="122"/>
      <c r="C131" s="122"/>
      <c r="D131" s="122"/>
      <c r="E131" s="122"/>
      <c r="F131" s="122"/>
      <c r="G131" s="122"/>
      <c r="H131" s="122"/>
      <c r="I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</row>
    <row r="132" spans="1:58" ht="17.100000000000001" customHeight="1">
      <c r="B132" s="122"/>
      <c r="C132" s="122"/>
      <c r="D132" s="122"/>
      <c r="E132" s="122"/>
      <c r="F132" s="122"/>
      <c r="G132" s="122"/>
      <c r="H132" s="122"/>
      <c r="I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</row>
    <row r="133" spans="1:58" ht="17.100000000000001" customHeight="1">
      <c r="B133" s="122"/>
      <c r="C133" s="122"/>
      <c r="D133" s="122"/>
      <c r="E133" s="122"/>
      <c r="F133" s="122"/>
      <c r="G133" s="122"/>
      <c r="H133" s="122"/>
      <c r="I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</row>
    <row r="134" spans="1:58" ht="17.100000000000001" customHeight="1">
      <c r="B134" s="122"/>
      <c r="C134" s="122"/>
      <c r="D134" s="122"/>
      <c r="E134" s="122"/>
      <c r="F134" s="122"/>
      <c r="G134" s="122"/>
      <c r="H134" s="122"/>
      <c r="I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</row>
    <row r="135" spans="1:58" ht="17.100000000000001" customHeight="1">
      <c r="B135" s="122"/>
      <c r="C135" s="122"/>
      <c r="D135" s="122"/>
      <c r="E135" s="122"/>
      <c r="F135" s="122"/>
      <c r="G135" s="122"/>
      <c r="H135" s="122"/>
      <c r="I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</row>
    <row r="136" spans="1:58" ht="17.100000000000001" customHeight="1">
      <c r="B136" s="122"/>
      <c r="C136" s="122"/>
      <c r="D136" s="122"/>
      <c r="E136" s="122"/>
      <c r="F136" s="122"/>
      <c r="G136" s="122"/>
      <c r="H136" s="122"/>
      <c r="I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</row>
    <row r="137" spans="1:58" ht="17.100000000000001" customHeight="1">
      <c r="B137" s="122"/>
      <c r="C137" s="122"/>
      <c r="D137" s="122"/>
      <c r="E137" s="122"/>
      <c r="F137" s="122"/>
      <c r="G137" s="122"/>
      <c r="H137" s="122"/>
      <c r="I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</row>
    <row r="138" spans="1:58" ht="17.100000000000001" customHeight="1">
      <c r="B138" s="122"/>
      <c r="C138" s="122"/>
      <c r="D138" s="122"/>
      <c r="E138" s="122"/>
      <c r="F138" s="122"/>
      <c r="G138" s="122"/>
      <c r="H138" s="122"/>
      <c r="I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</row>
    <row r="139" spans="1:58" ht="17.100000000000001" customHeight="1">
      <c r="B139" s="122"/>
      <c r="C139" s="122"/>
      <c r="D139" s="122"/>
      <c r="E139" s="122"/>
      <c r="F139" s="122"/>
      <c r="G139" s="122"/>
      <c r="H139" s="122"/>
      <c r="I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</row>
    <row r="140" spans="1:58" ht="17.100000000000001" customHeight="1">
      <c r="B140" s="122"/>
      <c r="C140" s="122"/>
      <c r="D140" s="122"/>
      <c r="E140" s="122"/>
      <c r="F140" s="122"/>
      <c r="G140" s="122"/>
      <c r="H140" s="122"/>
      <c r="I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</row>
    <row r="141" spans="1:58" ht="17.100000000000001" customHeight="1">
      <c r="B141" s="122"/>
      <c r="C141" s="122"/>
      <c r="D141" s="122"/>
      <c r="E141" s="122"/>
      <c r="F141" s="122"/>
      <c r="G141" s="122"/>
      <c r="H141" s="122"/>
      <c r="I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</row>
    <row r="142" spans="1:58" ht="17.100000000000001" customHeight="1">
      <c r="A142" s="70"/>
      <c r="B142" s="122"/>
      <c r="C142" s="122"/>
      <c r="D142" s="122"/>
      <c r="E142" s="122"/>
      <c r="F142" s="122"/>
      <c r="G142" s="122"/>
      <c r="H142" s="122"/>
      <c r="I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</row>
    <row r="143" spans="1:58" ht="17.100000000000001" customHeight="1">
      <c r="A143" s="70"/>
      <c r="B143" s="122"/>
      <c r="C143" s="122"/>
      <c r="D143" s="122"/>
      <c r="E143" s="122"/>
      <c r="F143" s="122"/>
      <c r="G143" s="122"/>
      <c r="H143" s="122"/>
      <c r="I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</row>
    <row r="144" spans="1:58" ht="17.100000000000001" customHeight="1">
      <c r="A144" s="66"/>
      <c r="B144" s="122"/>
      <c r="C144" s="122"/>
      <c r="D144" s="122"/>
      <c r="E144" s="122"/>
      <c r="F144" s="122"/>
      <c r="G144" s="122"/>
      <c r="H144" s="122"/>
      <c r="I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</row>
    <row r="145" spans="1:58" ht="17.100000000000001" customHeight="1">
      <c r="A145" s="69"/>
      <c r="B145" s="122"/>
      <c r="C145" s="122"/>
      <c r="D145" s="122"/>
      <c r="E145" s="122"/>
      <c r="F145" s="122"/>
      <c r="G145" s="122"/>
      <c r="H145" s="122"/>
      <c r="I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</row>
    <row r="146" spans="1:58" ht="17.100000000000001" customHeight="1">
      <c r="A146" s="65"/>
      <c r="B146" s="122"/>
      <c r="C146" s="122"/>
      <c r="D146" s="122"/>
      <c r="E146" s="122"/>
      <c r="F146" s="122"/>
      <c r="G146" s="122"/>
      <c r="H146" s="122"/>
      <c r="I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</row>
    <row r="147" spans="1:58" ht="17.100000000000001" customHeight="1">
      <c r="A147" s="65"/>
      <c r="B147" s="122"/>
      <c r="C147" s="122"/>
      <c r="D147" s="122"/>
      <c r="E147" s="122"/>
      <c r="F147" s="122"/>
      <c r="G147" s="122"/>
      <c r="H147" s="122"/>
      <c r="I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</row>
    <row r="148" spans="1:58" ht="17.100000000000001" customHeight="1">
      <c r="A148" s="65"/>
      <c r="B148" s="122"/>
      <c r="C148" s="122"/>
      <c r="D148" s="122"/>
      <c r="E148" s="122"/>
      <c r="F148" s="122"/>
      <c r="G148" s="122"/>
      <c r="H148" s="122"/>
      <c r="I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</row>
    <row r="149" spans="1:58" ht="17.100000000000001" customHeight="1">
      <c r="A149" s="65"/>
      <c r="B149" s="122"/>
      <c r="C149" s="122"/>
      <c r="D149" s="122"/>
      <c r="E149" s="122"/>
      <c r="F149" s="122"/>
      <c r="G149" s="122"/>
      <c r="H149" s="122"/>
      <c r="I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</row>
    <row r="150" spans="1:58" ht="17.100000000000001" customHeight="1">
      <c r="A150" s="65"/>
      <c r="B150" s="122"/>
      <c r="C150" s="122"/>
      <c r="D150" s="122"/>
      <c r="E150" s="122"/>
      <c r="F150" s="122"/>
      <c r="G150" s="122"/>
      <c r="H150" s="122"/>
      <c r="I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</row>
    <row r="151" spans="1:58" ht="17.100000000000001" customHeight="1">
      <c r="A151" s="65"/>
      <c r="B151" s="122"/>
      <c r="C151" s="122"/>
      <c r="D151" s="122"/>
      <c r="E151" s="122"/>
      <c r="F151" s="122"/>
      <c r="G151" s="122"/>
      <c r="H151" s="122"/>
      <c r="I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</row>
    <row r="152" spans="1:58" ht="17.100000000000001" customHeight="1">
      <c r="A152" s="65"/>
      <c r="B152" s="122"/>
      <c r="C152" s="122"/>
      <c r="D152" s="122"/>
      <c r="E152" s="122"/>
      <c r="F152" s="122"/>
      <c r="G152" s="122"/>
      <c r="H152" s="122"/>
      <c r="I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</row>
    <row r="153" spans="1:58" ht="17.100000000000001" customHeight="1">
      <c r="A153" s="65"/>
      <c r="B153" s="122"/>
      <c r="C153" s="122"/>
      <c r="D153" s="122"/>
      <c r="E153" s="122"/>
      <c r="F153" s="122"/>
      <c r="G153" s="122"/>
      <c r="H153" s="122"/>
      <c r="I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</row>
    <row r="154" spans="1:58" ht="17.100000000000001" customHeight="1">
      <c r="A154" s="65"/>
      <c r="B154" s="122"/>
      <c r="C154" s="122"/>
      <c r="D154" s="122"/>
      <c r="E154" s="122"/>
      <c r="F154" s="122"/>
      <c r="G154" s="122"/>
      <c r="H154" s="122"/>
      <c r="I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</row>
    <row r="155" spans="1:58" ht="17.100000000000001" customHeight="1">
      <c r="A155" s="65"/>
      <c r="B155" s="122"/>
      <c r="C155" s="122"/>
      <c r="D155" s="122"/>
      <c r="E155" s="122"/>
      <c r="F155" s="122"/>
      <c r="G155" s="122"/>
      <c r="H155" s="122"/>
      <c r="I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</row>
    <row r="156" spans="1:58" ht="17.100000000000001" customHeight="1">
      <c r="A156" s="65"/>
      <c r="B156" s="122"/>
      <c r="C156" s="122"/>
      <c r="D156" s="122"/>
      <c r="E156" s="122"/>
      <c r="F156" s="122"/>
      <c r="G156" s="122"/>
      <c r="H156" s="122"/>
      <c r="I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</row>
    <row r="157" spans="1:58" ht="17.100000000000001" customHeight="1">
      <c r="A157" s="65"/>
      <c r="B157" s="122"/>
      <c r="C157" s="122"/>
      <c r="D157" s="122"/>
      <c r="E157" s="122"/>
      <c r="F157" s="122"/>
      <c r="G157" s="122"/>
      <c r="H157" s="122"/>
      <c r="I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</row>
    <row r="158" spans="1:58" ht="17.100000000000001" customHeight="1">
      <c r="A158" s="65"/>
      <c r="B158" s="122"/>
      <c r="C158" s="122"/>
      <c r="D158" s="122"/>
      <c r="E158" s="122"/>
      <c r="F158" s="122"/>
      <c r="G158" s="122"/>
      <c r="H158" s="122"/>
      <c r="I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</row>
    <row r="159" spans="1:58" ht="17.100000000000001" customHeight="1">
      <c r="A159" s="65"/>
      <c r="B159" s="122"/>
      <c r="C159" s="122"/>
      <c r="D159" s="122"/>
      <c r="E159" s="122"/>
      <c r="F159" s="122"/>
      <c r="G159" s="122"/>
      <c r="H159" s="122"/>
      <c r="I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</row>
    <row r="160" spans="1:58" ht="17.100000000000001" customHeight="1">
      <c r="A160" s="68"/>
      <c r="B160" s="122"/>
      <c r="C160" s="122"/>
      <c r="D160" s="122"/>
      <c r="E160" s="122"/>
      <c r="F160" s="122"/>
      <c r="G160" s="122"/>
      <c r="H160" s="122"/>
      <c r="I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</row>
    <row r="161" spans="1:58" ht="17.100000000000001" customHeight="1">
      <c r="A161" s="68"/>
      <c r="B161" s="122"/>
      <c r="C161" s="122"/>
      <c r="D161" s="122"/>
      <c r="E161" s="122"/>
      <c r="F161" s="122"/>
      <c r="G161" s="122"/>
      <c r="H161" s="122"/>
      <c r="I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</row>
    <row r="162" spans="1:58" ht="17.100000000000001" customHeight="1">
      <c r="A162" s="66"/>
      <c r="B162" s="122"/>
      <c r="C162" s="122"/>
      <c r="D162" s="122"/>
      <c r="E162" s="122"/>
      <c r="F162" s="122"/>
      <c r="G162" s="122"/>
      <c r="H162" s="122"/>
      <c r="I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</row>
    <row r="163" spans="1:58" ht="17.100000000000001" customHeight="1">
      <c r="A163" s="69"/>
      <c r="B163" s="122"/>
      <c r="C163" s="122"/>
      <c r="D163" s="122"/>
      <c r="E163" s="122"/>
      <c r="F163" s="122"/>
      <c r="G163" s="122"/>
      <c r="H163" s="122"/>
      <c r="I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</row>
    <row r="164" spans="1:58" ht="17.100000000000001" customHeight="1">
      <c r="A164" s="65"/>
      <c r="B164" s="122"/>
      <c r="C164" s="122"/>
      <c r="D164" s="122"/>
      <c r="E164" s="122"/>
      <c r="F164" s="122"/>
      <c r="G164" s="122"/>
      <c r="H164" s="122"/>
      <c r="I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</row>
    <row r="165" spans="1:58" ht="17.100000000000001" customHeight="1">
      <c r="A165" s="65"/>
      <c r="B165" s="122"/>
      <c r="C165" s="122"/>
      <c r="D165" s="122"/>
      <c r="E165" s="122"/>
      <c r="F165" s="122"/>
      <c r="G165" s="122"/>
      <c r="H165" s="122"/>
      <c r="I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</row>
    <row r="166" spans="1:58" ht="17.100000000000001" customHeight="1">
      <c r="A166" s="65"/>
      <c r="B166" s="122"/>
      <c r="C166" s="122"/>
      <c r="D166" s="122"/>
      <c r="E166" s="122"/>
      <c r="F166" s="122"/>
      <c r="G166" s="122"/>
      <c r="H166" s="122"/>
      <c r="I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</row>
    <row r="167" spans="1:58" ht="17.100000000000001" customHeight="1">
      <c r="A167" s="65"/>
      <c r="B167" s="122"/>
      <c r="C167" s="122"/>
      <c r="D167" s="122"/>
      <c r="E167" s="122"/>
      <c r="F167" s="122"/>
      <c r="G167" s="122"/>
      <c r="H167" s="122"/>
      <c r="I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</row>
    <row r="168" spans="1:58" ht="17.100000000000001" customHeight="1">
      <c r="A168" s="65"/>
      <c r="B168" s="122"/>
      <c r="C168" s="122"/>
      <c r="D168" s="122"/>
      <c r="E168" s="122"/>
      <c r="F168" s="122"/>
      <c r="G168" s="122"/>
      <c r="H168" s="122"/>
      <c r="I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</row>
    <row r="169" spans="1:58" ht="17.100000000000001" customHeight="1">
      <c r="A169" s="65"/>
      <c r="B169" s="122"/>
      <c r="C169" s="122"/>
      <c r="D169" s="122"/>
      <c r="E169" s="122"/>
      <c r="F169" s="122"/>
      <c r="G169" s="122"/>
      <c r="H169" s="122"/>
      <c r="I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</row>
    <row r="170" spans="1:58" ht="17.100000000000001" customHeight="1">
      <c r="A170" s="65"/>
      <c r="B170" s="122"/>
      <c r="C170" s="122"/>
      <c r="D170" s="122"/>
      <c r="E170" s="122"/>
      <c r="F170" s="122"/>
      <c r="G170" s="122"/>
      <c r="H170" s="122"/>
      <c r="I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</row>
    <row r="171" spans="1:58" ht="17.100000000000001" customHeight="1">
      <c r="A171" s="65"/>
      <c r="B171" s="122"/>
      <c r="C171" s="122"/>
      <c r="D171" s="122"/>
      <c r="E171" s="122"/>
      <c r="F171" s="122"/>
      <c r="G171" s="122"/>
      <c r="H171" s="122"/>
      <c r="I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</row>
    <row r="172" spans="1:58" ht="17.100000000000001" customHeight="1">
      <c r="A172" s="65"/>
      <c r="B172" s="122"/>
      <c r="C172" s="122"/>
      <c r="D172" s="122"/>
      <c r="E172" s="122"/>
      <c r="F172" s="122"/>
      <c r="G172" s="122"/>
      <c r="H172" s="122"/>
      <c r="I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</row>
    <row r="173" spans="1:58" ht="17.100000000000001" customHeight="1">
      <c r="A173" s="65"/>
      <c r="B173" s="122"/>
      <c r="C173" s="122"/>
      <c r="D173" s="122"/>
      <c r="E173" s="122"/>
      <c r="F173" s="122"/>
      <c r="G173" s="122"/>
      <c r="H173" s="122"/>
      <c r="I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</row>
    <row r="174" spans="1:58" ht="17.100000000000001" customHeight="1">
      <c r="A174" s="65"/>
      <c r="B174" s="122"/>
      <c r="C174" s="122"/>
      <c r="D174" s="122"/>
      <c r="E174" s="122"/>
      <c r="F174" s="122"/>
      <c r="G174" s="122"/>
      <c r="H174" s="122"/>
      <c r="I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</row>
    <row r="175" spans="1:58" ht="17.100000000000001" customHeight="1">
      <c r="A175" s="65"/>
      <c r="B175" s="122"/>
      <c r="C175" s="122"/>
      <c r="D175" s="122"/>
      <c r="E175" s="122"/>
      <c r="F175" s="122"/>
      <c r="G175" s="122"/>
      <c r="H175" s="122"/>
      <c r="I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</row>
    <row r="176" spans="1:58" ht="17.100000000000001" customHeight="1">
      <c r="A176" s="67"/>
      <c r="B176" s="122"/>
      <c r="C176" s="122"/>
      <c r="D176" s="122"/>
      <c r="E176" s="122"/>
      <c r="F176" s="122"/>
      <c r="G176" s="122"/>
      <c r="H176" s="122"/>
      <c r="I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</row>
    <row r="177" spans="2:58" ht="17.100000000000001" customHeight="1">
      <c r="B177" s="122"/>
      <c r="C177" s="122"/>
      <c r="D177" s="122"/>
      <c r="E177" s="122"/>
      <c r="F177" s="122"/>
      <c r="G177" s="122"/>
      <c r="H177" s="122"/>
      <c r="I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</row>
    <row r="178" spans="2:58" ht="17.100000000000001" customHeight="1">
      <c r="B178" s="122"/>
      <c r="C178" s="122"/>
      <c r="D178" s="122"/>
      <c r="E178" s="122"/>
      <c r="F178" s="122"/>
      <c r="G178" s="122"/>
      <c r="H178" s="122"/>
      <c r="I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</row>
    <row r="179" spans="2:58" ht="17.100000000000001" customHeight="1">
      <c r="B179" s="122"/>
      <c r="C179" s="122"/>
      <c r="D179" s="122"/>
      <c r="E179" s="122"/>
      <c r="F179" s="122"/>
      <c r="G179" s="122"/>
      <c r="H179" s="122"/>
      <c r="I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</row>
    <row r="180" spans="2:58" ht="17.100000000000001" customHeight="1">
      <c r="B180" s="122"/>
      <c r="C180" s="122"/>
      <c r="D180" s="122"/>
      <c r="E180" s="122"/>
      <c r="F180" s="122"/>
      <c r="G180" s="122"/>
      <c r="H180" s="122"/>
      <c r="I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</row>
    <row r="181" spans="2:58" ht="17.100000000000001" customHeight="1">
      <c r="B181" s="122"/>
      <c r="C181" s="122"/>
      <c r="D181" s="122"/>
      <c r="E181" s="122"/>
      <c r="F181" s="122"/>
      <c r="G181" s="122"/>
      <c r="H181" s="122"/>
      <c r="I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</row>
    <row r="182" spans="2:58" ht="17.100000000000001" customHeight="1">
      <c r="B182" s="122"/>
      <c r="C182" s="122"/>
      <c r="D182" s="122"/>
      <c r="E182" s="122"/>
      <c r="F182" s="122"/>
      <c r="G182" s="122"/>
      <c r="H182" s="122"/>
      <c r="I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</row>
    <row r="183" spans="2:58" ht="17.100000000000001" customHeight="1">
      <c r="B183" s="122"/>
      <c r="C183" s="122"/>
      <c r="D183" s="122"/>
      <c r="E183" s="122"/>
      <c r="F183" s="122"/>
      <c r="G183" s="122"/>
      <c r="H183" s="122"/>
      <c r="I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</row>
    <row r="184" spans="2:58" ht="17.100000000000001" customHeight="1">
      <c r="B184" s="122"/>
      <c r="C184" s="122"/>
      <c r="D184" s="122"/>
      <c r="E184" s="122"/>
      <c r="F184" s="122"/>
      <c r="G184" s="122"/>
      <c r="H184" s="122"/>
      <c r="I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</row>
    <row r="185" spans="2:58" ht="17.100000000000001" customHeight="1">
      <c r="B185" s="122"/>
      <c r="C185" s="122"/>
      <c r="D185" s="122"/>
      <c r="E185" s="122"/>
      <c r="F185" s="122"/>
      <c r="G185" s="122"/>
      <c r="H185" s="122"/>
      <c r="I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</row>
    <row r="186" spans="2:58" ht="17.100000000000001" customHeight="1">
      <c r="B186" s="122"/>
      <c r="C186" s="122"/>
      <c r="D186" s="122"/>
      <c r="E186" s="122"/>
      <c r="F186" s="122"/>
      <c r="G186" s="122"/>
      <c r="H186" s="122"/>
      <c r="I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</row>
    <row r="187" spans="2:58" ht="17.100000000000001" customHeight="1">
      <c r="B187" s="122"/>
      <c r="C187" s="122"/>
      <c r="D187" s="122"/>
      <c r="E187" s="122"/>
      <c r="F187" s="122"/>
      <c r="G187" s="122"/>
      <c r="H187" s="122"/>
      <c r="I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</row>
    <row r="188" spans="2:58" ht="17.100000000000001" customHeight="1">
      <c r="B188" s="122"/>
      <c r="C188" s="122"/>
      <c r="D188" s="122"/>
      <c r="E188" s="122"/>
      <c r="F188" s="122"/>
      <c r="G188" s="122"/>
      <c r="H188" s="122"/>
      <c r="I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</row>
    <row r="189" spans="2:58" ht="17.100000000000001" customHeight="1">
      <c r="B189" s="122"/>
      <c r="C189" s="122"/>
      <c r="D189" s="122"/>
      <c r="E189" s="122"/>
      <c r="F189" s="122"/>
      <c r="G189" s="122"/>
      <c r="H189" s="122"/>
      <c r="I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</row>
    <row r="190" spans="2:58" ht="17.100000000000001" customHeight="1">
      <c r="B190" s="122"/>
      <c r="C190" s="122"/>
      <c r="D190" s="122"/>
      <c r="E190" s="122"/>
      <c r="F190" s="122"/>
      <c r="G190" s="122"/>
      <c r="H190" s="122"/>
      <c r="I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</row>
    <row r="191" spans="2:58" ht="17.100000000000001" customHeight="1">
      <c r="B191" s="122"/>
      <c r="C191" s="122"/>
      <c r="D191" s="122"/>
      <c r="E191" s="122"/>
      <c r="F191" s="122"/>
      <c r="G191" s="122"/>
      <c r="H191" s="122"/>
      <c r="I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</row>
    <row r="192" spans="2:58" ht="17.100000000000001" customHeight="1">
      <c r="B192" s="122"/>
      <c r="C192" s="122"/>
      <c r="D192" s="122"/>
      <c r="E192" s="122"/>
      <c r="F192" s="122"/>
      <c r="G192" s="122"/>
      <c r="H192" s="122"/>
      <c r="I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</row>
    <row r="193" spans="2:58" ht="17.100000000000001" customHeight="1">
      <c r="B193" s="122"/>
      <c r="C193" s="122"/>
      <c r="D193" s="122"/>
      <c r="E193" s="122"/>
      <c r="F193" s="122"/>
      <c r="G193" s="122"/>
      <c r="H193" s="122"/>
      <c r="I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</row>
    <row r="194" spans="2:58" ht="17.100000000000001" customHeight="1">
      <c r="B194" s="122"/>
      <c r="C194" s="122"/>
      <c r="D194" s="122"/>
      <c r="E194" s="122"/>
      <c r="F194" s="122"/>
      <c r="G194" s="122"/>
      <c r="H194" s="122"/>
      <c r="I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</row>
    <row r="195" spans="2:58" ht="17.100000000000001" customHeight="1">
      <c r="B195" s="122"/>
      <c r="C195" s="122"/>
      <c r="D195" s="122"/>
      <c r="E195" s="122"/>
      <c r="F195" s="122"/>
      <c r="G195" s="122"/>
      <c r="H195" s="122"/>
      <c r="I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</row>
    <row r="196" spans="2:58" ht="17.100000000000001" customHeight="1">
      <c r="B196" s="122"/>
      <c r="C196" s="122"/>
      <c r="D196" s="122"/>
      <c r="E196" s="122"/>
      <c r="F196" s="122"/>
      <c r="G196" s="122"/>
      <c r="H196" s="122"/>
      <c r="I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</row>
    <row r="197" spans="2:58" ht="17.100000000000001" customHeight="1">
      <c r="B197" s="122"/>
      <c r="C197" s="122"/>
      <c r="D197" s="122"/>
      <c r="E197" s="122"/>
      <c r="F197" s="122"/>
      <c r="G197" s="122"/>
      <c r="H197" s="122"/>
      <c r="I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</row>
    <row r="198" spans="2:58" ht="17.100000000000001" customHeight="1">
      <c r="B198" s="122"/>
      <c r="C198" s="122"/>
      <c r="D198" s="122"/>
      <c r="E198" s="122"/>
      <c r="F198" s="122"/>
      <c r="G198" s="122"/>
      <c r="H198" s="122"/>
      <c r="I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</row>
    <row r="199" spans="2:58" ht="17.100000000000001" customHeight="1">
      <c r="B199" s="122"/>
      <c r="C199" s="122"/>
      <c r="D199" s="122"/>
      <c r="E199" s="122"/>
      <c r="F199" s="122"/>
      <c r="G199" s="122"/>
      <c r="H199" s="122"/>
      <c r="I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</row>
    <row r="200" spans="2:58" ht="17.100000000000001" customHeight="1">
      <c r="B200" s="122"/>
      <c r="C200" s="122"/>
      <c r="D200" s="122"/>
      <c r="E200" s="122"/>
      <c r="F200" s="122"/>
      <c r="G200" s="122"/>
      <c r="H200" s="122"/>
      <c r="I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</row>
    <row r="201" spans="2:58" ht="17.100000000000001" customHeight="1">
      <c r="B201" s="122"/>
      <c r="C201" s="122"/>
      <c r="D201" s="122"/>
      <c r="E201" s="122"/>
      <c r="F201" s="122"/>
      <c r="G201" s="122"/>
      <c r="H201" s="122"/>
      <c r="I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2:58" ht="17.100000000000001" customHeight="1">
      <c r="B202" s="122"/>
      <c r="C202" s="122"/>
      <c r="D202" s="122"/>
      <c r="E202" s="122"/>
      <c r="F202" s="122"/>
      <c r="G202" s="122"/>
      <c r="H202" s="122"/>
      <c r="I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2:58" ht="17.100000000000001" customHeight="1">
      <c r="B203" s="122"/>
      <c r="C203" s="122"/>
      <c r="D203" s="122"/>
      <c r="E203" s="122"/>
      <c r="F203" s="122"/>
      <c r="G203" s="122"/>
      <c r="H203" s="122"/>
      <c r="I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2:58" ht="17.100000000000001" customHeight="1">
      <c r="B204" s="122"/>
      <c r="C204" s="122"/>
      <c r="D204" s="122"/>
      <c r="E204" s="122"/>
      <c r="F204" s="122"/>
      <c r="G204" s="122"/>
      <c r="H204" s="122"/>
      <c r="I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2:58" ht="17.100000000000001" customHeight="1">
      <c r="B205" s="122"/>
      <c r="C205" s="122"/>
      <c r="D205" s="122"/>
      <c r="E205" s="122"/>
      <c r="F205" s="122"/>
      <c r="G205" s="122"/>
      <c r="H205" s="122"/>
      <c r="I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2:58" ht="17.100000000000001" customHeight="1">
      <c r="B206" s="122"/>
      <c r="C206" s="122"/>
      <c r="D206" s="122"/>
      <c r="E206" s="122"/>
      <c r="F206" s="122"/>
      <c r="G206" s="122"/>
      <c r="H206" s="122"/>
      <c r="I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2:58" ht="17.100000000000001" customHeight="1">
      <c r="B207" s="122"/>
      <c r="C207" s="122"/>
      <c r="D207" s="122"/>
      <c r="E207" s="122"/>
      <c r="F207" s="122"/>
      <c r="G207" s="122"/>
      <c r="H207" s="122"/>
      <c r="I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2:58" ht="17.100000000000001" customHeight="1">
      <c r="B208" s="122"/>
      <c r="C208" s="122"/>
      <c r="D208" s="122"/>
      <c r="E208" s="122"/>
      <c r="F208" s="122"/>
      <c r="G208" s="122"/>
      <c r="H208" s="122"/>
      <c r="I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</row>
    <row r="209" spans="2:58" ht="17.100000000000001" customHeight="1">
      <c r="B209" s="122"/>
      <c r="C209" s="122"/>
      <c r="D209" s="122"/>
      <c r="E209" s="122"/>
      <c r="F209" s="122"/>
      <c r="G209" s="122"/>
      <c r="H209" s="122"/>
      <c r="I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</row>
    <row r="210" spans="2:58" ht="17.100000000000001" customHeight="1">
      <c r="B210" s="122"/>
      <c r="C210" s="122"/>
      <c r="D210" s="122"/>
      <c r="E210" s="122"/>
      <c r="F210" s="122"/>
      <c r="G210" s="122"/>
      <c r="H210" s="122"/>
      <c r="I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</row>
    <row r="211" spans="2:58" ht="17.100000000000001" customHeight="1">
      <c r="B211" s="122"/>
      <c r="C211" s="122"/>
      <c r="D211" s="122"/>
      <c r="E211" s="122"/>
      <c r="F211" s="122"/>
      <c r="G211" s="122"/>
      <c r="H211" s="122"/>
      <c r="I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2:58" ht="17.100000000000001" customHeight="1">
      <c r="B212" s="122"/>
      <c r="C212" s="122"/>
      <c r="D212" s="122"/>
      <c r="E212" s="122"/>
      <c r="F212" s="122"/>
      <c r="G212" s="122"/>
      <c r="H212" s="122"/>
      <c r="I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2:58" ht="17.100000000000001" customHeight="1">
      <c r="B213" s="122"/>
      <c r="C213" s="122"/>
      <c r="D213" s="122"/>
      <c r="E213" s="122"/>
      <c r="F213" s="122"/>
      <c r="G213" s="122"/>
      <c r="H213" s="122"/>
      <c r="I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2:58" ht="17.100000000000001" customHeight="1">
      <c r="B214" s="122"/>
      <c r="C214" s="122"/>
      <c r="D214" s="122"/>
      <c r="E214" s="122"/>
      <c r="F214" s="122"/>
      <c r="G214" s="122"/>
      <c r="H214" s="122"/>
      <c r="I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2:58" ht="17.100000000000001" customHeight="1">
      <c r="B215" s="122"/>
      <c r="C215" s="122"/>
      <c r="D215" s="122"/>
      <c r="E215" s="122"/>
      <c r="F215" s="122"/>
      <c r="G215" s="122"/>
      <c r="H215" s="122"/>
      <c r="I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2:58" ht="17.100000000000001" customHeight="1">
      <c r="B216" s="122"/>
      <c r="C216" s="122"/>
      <c r="D216" s="122"/>
      <c r="E216" s="122"/>
      <c r="F216" s="122"/>
      <c r="G216" s="122"/>
      <c r="H216" s="122"/>
      <c r="I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2:58" ht="17.100000000000001" customHeight="1">
      <c r="B217" s="122"/>
      <c r="C217" s="122"/>
      <c r="D217" s="122"/>
      <c r="E217" s="122"/>
      <c r="F217" s="122"/>
      <c r="G217" s="122"/>
      <c r="H217" s="122"/>
      <c r="I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2:58" ht="17.100000000000001" customHeight="1">
      <c r="B218" s="122"/>
      <c r="C218" s="122"/>
      <c r="D218" s="122"/>
      <c r="E218" s="122"/>
      <c r="F218" s="122"/>
      <c r="G218" s="122"/>
      <c r="H218" s="122"/>
      <c r="I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2:58" ht="17.100000000000001" customHeight="1">
      <c r="B219" s="122"/>
      <c r="C219" s="122"/>
      <c r="D219" s="122"/>
      <c r="E219" s="122"/>
      <c r="F219" s="122"/>
      <c r="G219" s="122"/>
      <c r="H219" s="122"/>
      <c r="I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2:58" ht="17.100000000000001" customHeight="1">
      <c r="B220" s="122"/>
      <c r="C220" s="122"/>
      <c r="D220" s="122"/>
      <c r="E220" s="122"/>
      <c r="F220" s="122"/>
      <c r="G220" s="122"/>
      <c r="H220" s="122"/>
      <c r="I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2:58" ht="17.100000000000001" customHeight="1">
      <c r="B221" s="122"/>
      <c r="C221" s="122"/>
      <c r="D221" s="122"/>
      <c r="E221" s="122"/>
      <c r="F221" s="122"/>
      <c r="G221" s="122"/>
      <c r="H221" s="122"/>
      <c r="I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2:58" ht="17.100000000000001" customHeight="1">
      <c r="B222" s="122"/>
      <c r="C222" s="122"/>
      <c r="D222" s="122"/>
      <c r="E222" s="122"/>
      <c r="F222" s="122"/>
      <c r="G222" s="122"/>
      <c r="H222" s="122"/>
      <c r="I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2:58" ht="17.100000000000001" customHeight="1">
      <c r="B223" s="122"/>
      <c r="C223" s="122"/>
      <c r="D223" s="122"/>
      <c r="E223" s="122"/>
      <c r="F223" s="122"/>
      <c r="G223" s="122"/>
      <c r="H223" s="122"/>
      <c r="I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2:58" ht="17.100000000000001" customHeight="1">
      <c r="B224" s="122"/>
      <c r="C224" s="122"/>
      <c r="D224" s="122"/>
      <c r="E224" s="122"/>
      <c r="F224" s="122"/>
      <c r="G224" s="122"/>
      <c r="H224" s="122"/>
      <c r="I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2:58" ht="17.100000000000001" customHeight="1">
      <c r="B225" s="122"/>
      <c r="C225" s="122"/>
      <c r="D225" s="122"/>
      <c r="E225" s="122"/>
      <c r="F225" s="122"/>
      <c r="G225" s="122"/>
      <c r="H225" s="122"/>
      <c r="I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2:58" ht="17.100000000000001" customHeight="1">
      <c r="B226" s="122"/>
      <c r="C226" s="122"/>
      <c r="D226" s="122"/>
      <c r="E226" s="122"/>
      <c r="F226" s="122"/>
      <c r="G226" s="122"/>
      <c r="H226" s="122"/>
      <c r="I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2:58" ht="17.100000000000001" customHeight="1">
      <c r="B227" s="122"/>
      <c r="C227" s="122"/>
      <c r="D227" s="122"/>
      <c r="E227" s="122"/>
      <c r="F227" s="122"/>
      <c r="G227" s="122"/>
      <c r="H227" s="122"/>
      <c r="I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2:58" ht="17.100000000000001" customHeight="1">
      <c r="B228" s="122"/>
      <c r="C228" s="122"/>
      <c r="D228" s="122"/>
      <c r="E228" s="122"/>
      <c r="F228" s="122"/>
      <c r="G228" s="122"/>
      <c r="H228" s="122"/>
      <c r="I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2:58" ht="17.100000000000001" customHeight="1">
      <c r="B229" s="122"/>
      <c r="C229" s="122"/>
      <c r="D229" s="122"/>
      <c r="E229" s="122"/>
      <c r="F229" s="122"/>
      <c r="G229" s="122"/>
      <c r="H229" s="122"/>
      <c r="I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2:58" ht="17.100000000000001" customHeight="1">
      <c r="B230" s="122"/>
      <c r="C230" s="122"/>
      <c r="D230" s="122"/>
      <c r="E230" s="122"/>
      <c r="F230" s="122"/>
      <c r="G230" s="122"/>
      <c r="H230" s="122"/>
      <c r="I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2:58" ht="17.100000000000001" customHeight="1">
      <c r="B231" s="122"/>
      <c r="C231" s="122"/>
      <c r="D231" s="122"/>
      <c r="E231" s="122"/>
      <c r="F231" s="122"/>
      <c r="G231" s="122"/>
      <c r="H231" s="122"/>
      <c r="I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2:58" ht="17.100000000000001" customHeight="1">
      <c r="B232" s="122"/>
      <c r="C232" s="122"/>
      <c r="D232" s="122"/>
      <c r="E232" s="122"/>
      <c r="F232" s="122"/>
      <c r="G232" s="122"/>
      <c r="H232" s="122"/>
      <c r="I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2:58" ht="17.100000000000001" customHeight="1">
      <c r="B233" s="122"/>
      <c r="C233" s="122"/>
      <c r="D233" s="122"/>
      <c r="E233" s="122"/>
      <c r="F233" s="122"/>
      <c r="G233" s="122"/>
      <c r="H233" s="122"/>
      <c r="I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2:58" ht="17.100000000000001" customHeight="1">
      <c r="B234" s="122"/>
      <c r="C234" s="122"/>
      <c r="D234" s="122"/>
      <c r="E234" s="122"/>
      <c r="F234" s="122"/>
      <c r="G234" s="122"/>
      <c r="H234" s="122"/>
      <c r="I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2:58" ht="17.100000000000001" customHeight="1">
      <c r="B235" s="122"/>
      <c r="C235" s="122"/>
      <c r="D235" s="122"/>
      <c r="E235" s="122"/>
      <c r="F235" s="122"/>
      <c r="G235" s="122"/>
      <c r="H235" s="122"/>
      <c r="I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2:58" ht="17.100000000000001" customHeight="1">
      <c r="B236" s="122"/>
      <c r="C236" s="122"/>
      <c r="D236" s="122"/>
      <c r="E236" s="122"/>
      <c r="F236" s="122"/>
      <c r="G236" s="122"/>
      <c r="H236" s="122"/>
      <c r="I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2:58" ht="17.100000000000001" customHeight="1">
      <c r="B237" s="122"/>
      <c r="C237" s="122"/>
      <c r="D237" s="122"/>
      <c r="E237" s="122"/>
      <c r="F237" s="122"/>
      <c r="G237" s="122"/>
      <c r="H237" s="122"/>
      <c r="I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2:58" ht="17.100000000000001" customHeight="1">
      <c r="B238" s="122"/>
      <c r="C238" s="122"/>
      <c r="D238" s="122"/>
      <c r="E238" s="122"/>
      <c r="F238" s="122"/>
      <c r="G238" s="122"/>
      <c r="H238" s="122"/>
      <c r="I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2:58" ht="17.100000000000001" customHeight="1">
      <c r="B239" s="122"/>
      <c r="C239" s="122"/>
      <c r="D239" s="122"/>
      <c r="E239" s="122"/>
      <c r="F239" s="122"/>
      <c r="G239" s="122"/>
      <c r="H239" s="122"/>
      <c r="I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2:58" ht="17.100000000000001" customHeight="1">
      <c r="B240" s="122"/>
      <c r="C240" s="122"/>
      <c r="D240" s="122"/>
      <c r="E240" s="122"/>
      <c r="F240" s="122"/>
      <c r="G240" s="122"/>
      <c r="H240" s="122"/>
      <c r="I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2:58" ht="17.100000000000001" customHeight="1">
      <c r="B241" s="122"/>
      <c r="C241" s="122"/>
      <c r="D241" s="122"/>
      <c r="E241" s="122"/>
      <c r="F241" s="122"/>
      <c r="G241" s="122"/>
      <c r="H241" s="122"/>
      <c r="I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2:58" ht="17.100000000000001" customHeight="1">
      <c r="F242" s="122"/>
      <c r="G242" s="122"/>
      <c r="H242" s="122"/>
      <c r="I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2:58" ht="17.100000000000001" customHeight="1">
      <c r="F243" s="122"/>
      <c r="G243" s="122"/>
      <c r="H243" s="122"/>
      <c r="I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2:58" ht="17.100000000000001" customHeight="1">
      <c r="F244" s="122"/>
      <c r="G244" s="122"/>
      <c r="H244" s="122"/>
      <c r="I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2:58" ht="17.100000000000001" customHeight="1">
      <c r="F245" s="122"/>
      <c r="G245" s="122"/>
      <c r="H245" s="122"/>
      <c r="I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2:58" ht="17.100000000000001" customHeight="1">
      <c r="F246" s="122"/>
      <c r="G246" s="122"/>
      <c r="H246" s="122"/>
      <c r="I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2:58" ht="17.100000000000001" customHeight="1"/>
    <row r="248" spans="2:58" ht="17.100000000000001" customHeight="1"/>
    <row r="249" spans="2:58" ht="17.100000000000001" customHeight="1"/>
    <row r="250" spans="2:58" ht="17.100000000000001" customHeight="1"/>
    <row r="251" spans="2:58" ht="17.100000000000001" customHeight="1"/>
    <row r="252" spans="2:58" ht="17.100000000000001" customHeight="1"/>
    <row r="253" spans="2:58" ht="17.100000000000001" customHeight="1"/>
    <row r="254" spans="2:58" ht="17.100000000000001" customHeight="1"/>
    <row r="255" spans="2:58" ht="17.100000000000001" customHeight="1"/>
    <row r="256" spans="2:58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  <row r="387" ht="17.100000000000001" customHeight="1"/>
    <row r="388" ht="17.100000000000001" customHeight="1"/>
    <row r="389" ht="17.100000000000001" customHeight="1"/>
    <row r="390" ht="17.100000000000001" customHeight="1"/>
    <row r="391" ht="17.100000000000001" customHeight="1"/>
    <row r="392" ht="17.100000000000001" customHeight="1"/>
    <row r="393" ht="17.100000000000001" customHeight="1"/>
    <row r="394" ht="17.100000000000001" customHeight="1"/>
    <row r="395" ht="17.100000000000001" customHeight="1"/>
    <row r="396" ht="17.100000000000001" customHeight="1"/>
    <row r="397" ht="17.100000000000001" customHeight="1"/>
    <row r="398" ht="17.100000000000001" customHeight="1"/>
    <row r="399" ht="17.100000000000001" customHeight="1"/>
    <row r="400" ht="17.100000000000001" customHeight="1"/>
    <row r="401" ht="17.100000000000001" customHeight="1"/>
    <row r="402" ht="17.100000000000001" customHeight="1"/>
    <row r="403" ht="17.100000000000001" customHeight="1"/>
    <row r="404" ht="17.100000000000001" customHeight="1"/>
    <row r="405" ht="17.100000000000001" customHeight="1"/>
    <row r="406" ht="17.100000000000001" customHeight="1"/>
    <row r="407" ht="17.100000000000001" customHeight="1"/>
    <row r="408" ht="17.100000000000001" customHeight="1"/>
    <row r="409" ht="17.100000000000001" customHeight="1"/>
    <row r="410" ht="17.100000000000001" customHeight="1"/>
    <row r="411" ht="17.100000000000001" customHeight="1"/>
    <row r="412" ht="17.100000000000001" customHeight="1"/>
    <row r="413" ht="17.100000000000001" customHeight="1"/>
    <row r="414" ht="17.100000000000001" customHeight="1"/>
    <row r="415" ht="17.100000000000001" customHeight="1"/>
    <row r="416" ht="17.100000000000001" customHeight="1"/>
    <row r="417" ht="17.100000000000001" customHeight="1"/>
    <row r="418" ht="17.100000000000001" customHeight="1"/>
    <row r="419" ht="17.100000000000001" customHeight="1"/>
    <row r="420" ht="17.100000000000001" customHeight="1"/>
    <row r="421" ht="17.100000000000001" customHeight="1"/>
    <row r="422" ht="17.100000000000001" customHeight="1"/>
    <row r="423" ht="17.100000000000001" customHeight="1"/>
    <row r="424" ht="17.100000000000001" customHeight="1"/>
    <row r="425" ht="17.100000000000001" customHeight="1"/>
    <row r="426" ht="17.100000000000001" customHeight="1"/>
    <row r="427" ht="17.100000000000001" customHeight="1"/>
    <row r="428" ht="17.100000000000001" customHeight="1"/>
    <row r="429" ht="17.100000000000001" customHeight="1"/>
    <row r="430" ht="17.100000000000001" customHeight="1"/>
    <row r="431" ht="17.100000000000001" customHeight="1"/>
    <row r="432" ht="17.100000000000001" customHeight="1"/>
    <row r="433" ht="17.100000000000001" customHeight="1"/>
    <row r="434" ht="17.100000000000001" customHeight="1"/>
    <row r="435" ht="17.100000000000001" customHeight="1"/>
    <row r="436" ht="17.100000000000001" customHeight="1"/>
    <row r="437" ht="17.100000000000001" customHeight="1"/>
    <row r="438" ht="17.100000000000001" customHeight="1"/>
    <row r="439" ht="17.100000000000001" customHeight="1"/>
    <row r="440" ht="17.100000000000001" customHeight="1"/>
    <row r="441" ht="17.100000000000001" customHeight="1"/>
  </sheetData>
  <mergeCells count="63">
    <mergeCell ref="B4:I4"/>
    <mergeCell ref="B21:I21"/>
    <mergeCell ref="S22:T22"/>
    <mergeCell ref="L7:L12"/>
    <mergeCell ref="L5:M5"/>
    <mergeCell ref="L19:T19"/>
    <mergeCell ref="A19:I19"/>
    <mergeCell ref="A13:A18"/>
    <mergeCell ref="L13:L18"/>
    <mergeCell ref="A22:B22"/>
    <mergeCell ref="A30:A35"/>
    <mergeCell ref="A7:A12"/>
    <mergeCell ref="H5:I5"/>
    <mergeCell ref="S5:T5"/>
    <mergeCell ref="A20:I20"/>
    <mergeCell ref="L71:T71"/>
    <mergeCell ref="S39:T39"/>
    <mergeCell ref="A64:A69"/>
    <mergeCell ref="A47:A52"/>
    <mergeCell ref="H39:I39"/>
    <mergeCell ref="A41:A46"/>
    <mergeCell ref="L39:M39"/>
    <mergeCell ref="A39:B39"/>
    <mergeCell ref="L41:L46"/>
    <mergeCell ref="L47:L52"/>
    <mergeCell ref="A71:I71"/>
    <mergeCell ref="A54:I54"/>
    <mergeCell ref="B55:I55"/>
    <mergeCell ref="A56:B56"/>
    <mergeCell ref="H56:I56"/>
    <mergeCell ref="A58:A63"/>
    <mergeCell ref="L37:T37"/>
    <mergeCell ref="L38:T38"/>
    <mergeCell ref="A1:T1"/>
    <mergeCell ref="L3:T3"/>
    <mergeCell ref="A5:B5"/>
    <mergeCell ref="L30:L35"/>
    <mergeCell ref="A37:I37"/>
    <mergeCell ref="A38:I38"/>
    <mergeCell ref="L21:T21"/>
    <mergeCell ref="L20:T20"/>
    <mergeCell ref="L22:M22"/>
    <mergeCell ref="L24:L29"/>
    <mergeCell ref="H22:I22"/>
    <mergeCell ref="A24:A29"/>
    <mergeCell ref="A3:I3"/>
    <mergeCell ref="L4:T4"/>
    <mergeCell ref="A98:A103"/>
    <mergeCell ref="A92:A97"/>
    <mergeCell ref="S73:T73"/>
    <mergeCell ref="L72:T72"/>
    <mergeCell ref="L73:M73"/>
    <mergeCell ref="A90:B90"/>
    <mergeCell ref="A88:I88"/>
    <mergeCell ref="H90:I90"/>
    <mergeCell ref="L75:L80"/>
    <mergeCell ref="L81:L86"/>
    <mergeCell ref="A89:I89"/>
    <mergeCell ref="A75:A80"/>
    <mergeCell ref="A81:A86"/>
    <mergeCell ref="H73:I73"/>
    <mergeCell ref="A73:B73"/>
    <mergeCell ref="A72:I72"/>
  </mergeCells>
  <phoneticPr fontId="2" type="noConversion"/>
  <pageMargins left="0" right="0" top="0" bottom="0" header="0.51181102362204722" footer="0.51181102362204722"/>
  <pageSetup paperSize="9" scale="7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386"/>
  <sheetViews>
    <sheetView showZeros="0" zoomScaleNormal="100" workbookViewId="0">
      <selection activeCell="L21" sqref="L21:T21"/>
    </sheetView>
  </sheetViews>
  <sheetFormatPr defaultRowHeight="12.75"/>
  <cols>
    <col min="1" max="2" width="3.7109375" customWidth="1"/>
    <col min="3" max="3" width="10.140625" customWidth="1"/>
    <col min="4" max="4" width="12.140625" customWidth="1"/>
    <col min="5" max="6" width="12.28515625" customWidth="1"/>
    <col min="7" max="7" width="13" customWidth="1"/>
    <col min="8" max="8" width="12.85546875" customWidth="1"/>
    <col min="9" max="9" width="12.28515625" customWidth="1"/>
    <col min="10" max="10" width="1" customWidth="1"/>
    <col min="11" max="11" width="0.85546875" customWidth="1"/>
    <col min="12" max="12" width="4.28515625" customWidth="1"/>
    <col min="13" max="13" width="3.7109375" customWidth="1"/>
    <col min="14" max="14" width="10.28515625" customWidth="1"/>
    <col min="15" max="15" width="11.42578125" customWidth="1"/>
    <col min="16" max="16" width="13" customWidth="1"/>
    <col min="17" max="17" width="12.7109375" customWidth="1"/>
    <col min="18" max="18" width="11.5703125" customWidth="1"/>
    <col min="19" max="19" width="12" customWidth="1"/>
    <col min="20" max="20" width="12.28515625" customWidth="1"/>
    <col min="21" max="21" width="9.7109375" hidden="1" customWidth="1"/>
  </cols>
  <sheetData>
    <row r="1" spans="1:20" ht="25.5">
      <c r="A1" s="1088" t="s">
        <v>899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8"/>
      <c r="L1" s="1088"/>
      <c r="M1" s="1088"/>
      <c r="N1" s="1088"/>
      <c r="O1" s="1088"/>
      <c r="P1" s="1088"/>
      <c r="Q1" s="1088"/>
      <c r="R1" s="1088"/>
      <c r="S1" s="1088"/>
      <c r="T1" s="1088"/>
    </row>
    <row r="2" spans="1:20" ht="17.25" customHeight="1"/>
    <row r="3" spans="1:20" ht="19.5" customHeight="1">
      <c r="A3" s="1086" t="str">
        <f>KCNTT!A3</f>
        <v>ÁP DỤNG TỪ NGÀY 05/08/2019</v>
      </c>
      <c r="B3" s="1086"/>
      <c r="C3" s="1086"/>
      <c r="D3" s="1086"/>
      <c r="E3" s="1086"/>
      <c r="F3" s="1086"/>
      <c r="G3" s="1086"/>
      <c r="H3" s="1086"/>
      <c r="I3" s="1086"/>
      <c r="K3" s="123"/>
      <c r="L3" s="1109" t="str">
        <f>A3</f>
        <v>ÁP DỤNG TỪ NGÀY 05/08/2019</v>
      </c>
      <c r="M3" s="1109"/>
      <c r="N3" s="1109"/>
      <c r="O3" s="1109"/>
      <c r="P3" s="1109"/>
      <c r="Q3" s="1109"/>
      <c r="R3" s="1109"/>
      <c r="S3" s="1109"/>
      <c r="T3" s="1109"/>
    </row>
    <row r="4" spans="1:20" ht="19.5" customHeight="1">
      <c r="A4" s="1119"/>
      <c r="B4" s="1119"/>
      <c r="C4" s="1119"/>
      <c r="D4" s="1119"/>
      <c r="E4" s="1119"/>
      <c r="F4" s="1119"/>
      <c r="G4" s="1119"/>
      <c r="H4" s="1119"/>
      <c r="I4" s="1119"/>
      <c r="J4" s="5"/>
      <c r="L4" s="1087"/>
      <c r="M4" s="1087"/>
      <c r="N4" s="1087"/>
      <c r="O4" s="1087"/>
      <c r="P4" s="1087"/>
      <c r="Q4" s="1087"/>
      <c r="R4" s="1087"/>
      <c r="S4" s="1087"/>
      <c r="T4" s="1087"/>
    </row>
    <row r="5" spans="1:20" ht="18.75" thickBot="1">
      <c r="A5" s="1089" t="s">
        <v>3</v>
      </c>
      <c r="B5" s="1089"/>
      <c r="C5" s="480" t="str">
        <f>tkbieu!AH10</f>
        <v>C18QTDN1</v>
      </c>
      <c r="D5" s="480"/>
      <c r="E5" s="28" t="s">
        <v>4</v>
      </c>
      <c r="F5" s="15" t="str">
        <f>tkbieu!AH9</f>
        <v>C. KHUYÊN</v>
      </c>
      <c r="G5" s="1111" t="s">
        <v>1276</v>
      </c>
      <c r="H5" s="1111"/>
      <c r="I5" s="1111"/>
      <c r="J5" s="882"/>
      <c r="K5" s="122"/>
      <c r="L5" s="1089" t="s">
        <v>3</v>
      </c>
      <c r="M5" s="1089"/>
      <c r="N5" s="480" t="str">
        <f>tkbieu!AI10</f>
        <v>C18KT1</v>
      </c>
      <c r="O5" s="481"/>
      <c r="P5" s="28" t="s">
        <v>4</v>
      </c>
      <c r="Q5" s="15" t="str">
        <f>tkbieu!AI9</f>
        <v>C.L.PHƯƠNG</v>
      </c>
      <c r="R5" s="1111" t="s">
        <v>1275</v>
      </c>
      <c r="S5" s="1111"/>
      <c r="T5" s="1111"/>
    </row>
    <row r="6" spans="1:20" ht="19.5" customHeight="1">
      <c r="A6" s="775" t="s">
        <v>5</v>
      </c>
      <c r="B6" s="776" t="s">
        <v>6</v>
      </c>
      <c r="C6" s="776" t="s">
        <v>7</v>
      </c>
      <c r="D6" s="777" t="s">
        <v>8</v>
      </c>
      <c r="E6" s="777" t="s">
        <v>9</v>
      </c>
      <c r="F6" s="777" t="s">
        <v>10</v>
      </c>
      <c r="G6" s="777" t="s">
        <v>11</v>
      </c>
      <c r="H6" s="777" t="s">
        <v>12</v>
      </c>
      <c r="I6" s="791" t="s">
        <v>13</v>
      </c>
      <c r="J6" s="767" t="s">
        <v>920</v>
      </c>
      <c r="K6" s="404"/>
      <c r="L6" s="775" t="s">
        <v>5</v>
      </c>
      <c r="M6" s="776" t="s">
        <v>6</v>
      </c>
      <c r="N6" s="776" t="s">
        <v>7</v>
      </c>
      <c r="O6" s="777" t="s">
        <v>8</v>
      </c>
      <c r="P6" s="777" t="s">
        <v>9</v>
      </c>
      <c r="Q6" s="777" t="s">
        <v>10</v>
      </c>
      <c r="R6" s="777" t="s">
        <v>11</v>
      </c>
      <c r="S6" s="777" t="s">
        <v>12</v>
      </c>
      <c r="T6" s="778" t="s">
        <v>13</v>
      </c>
    </row>
    <row r="7" spans="1:20" ht="17.25" customHeight="1">
      <c r="A7" s="1093" t="s">
        <v>14</v>
      </c>
      <c r="B7" s="779">
        <v>1</v>
      </c>
      <c r="C7" s="780" t="s">
        <v>1050</v>
      </c>
      <c r="D7" s="232">
        <f>tkbieu!AH12</f>
        <v>0</v>
      </c>
      <c r="E7" s="232">
        <f>tkbieu!AH26</f>
        <v>0</v>
      </c>
      <c r="F7" s="232">
        <f>tkbieu!AH40</f>
        <v>0</v>
      </c>
      <c r="G7" s="232">
        <f>tkbieu!AH54</f>
        <v>0</v>
      </c>
      <c r="H7" s="232">
        <f>tkbieu!AH68</f>
        <v>0</v>
      </c>
      <c r="I7" s="232">
        <f>tkbieu!AH82</f>
        <v>0</v>
      </c>
      <c r="J7" s="765"/>
      <c r="K7" s="122"/>
      <c r="L7" s="1093" t="s">
        <v>14</v>
      </c>
      <c r="M7" s="785">
        <v>1</v>
      </c>
      <c r="N7" s="786" t="s">
        <v>1050</v>
      </c>
      <c r="O7" s="234">
        <f>tkbieu!AI12</f>
        <v>0</v>
      </c>
      <c r="P7" s="234">
        <f>tkbieu!AI26</f>
        <v>0</v>
      </c>
      <c r="Q7" s="234">
        <f>tkbieu!AI40</f>
        <v>0</v>
      </c>
      <c r="R7" s="234">
        <f>tkbieu!AI54</f>
        <v>0</v>
      </c>
      <c r="S7" s="71">
        <f>tkbieu!AI68</f>
        <v>0</v>
      </c>
      <c r="T7" s="280">
        <f>tkbieu!AI82</f>
        <v>0</v>
      </c>
    </row>
    <row r="8" spans="1:20" ht="17.25" customHeight="1" thickBot="1">
      <c r="A8" s="1093"/>
      <c r="B8" s="781">
        <v>2</v>
      </c>
      <c r="C8" s="782" t="s">
        <v>1051</v>
      </c>
      <c r="D8" s="234">
        <f>tkbieu!AH13</f>
        <v>0</v>
      </c>
      <c r="E8" s="234">
        <f>tkbieu!AH27</f>
        <v>0</v>
      </c>
      <c r="F8" s="234">
        <f>tkbieu!AH41</f>
        <v>0</v>
      </c>
      <c r="G8" s="234">
        <f>tkbieu!AH55</f>
        <v>0</v>
      </c>
      <c r="H8" s="234">
        <f>tkbieu!AH69</f>
        <v>0</v>
      </c>
      <c r="I8" s="234">
        <f>tkbieu!AH83</f>
        <v>0</v>
      </c>
      <c r="J8" s="765"/>
      <c r="L8" s="1093"/>
      <c r="M8" s="781">
        <v>2</v>
      </c>
      <c r="N8" s="782" t="s">
        <v>1051</v>
      </c>
      <c r="O8" s="234">
        <f>tkbieu!AI13</f>
        <v>0</v>
      </c>
      <c r="P8" s="234">
        <f>tkbieu!AI27</f>
        <v>0</v>
      </c>
      <c r="Q8" s="234">
        <f>tkbieu!AI41</f>
        <v>0</v>
      </c>
      <c r="R8" s="234">
        <f>tkbieu!AI55</f>
        <v>0</v>
      </c>
      <c r="S8" s="71">
        <f>tkbieu!AI69</f>
        <v>0</v>
      </c>
      <c r="T8" s="280">
        <f>tkbieu!AI83</f>
        <v>0</v>
      </c>
    </row>
    <row r="9" spans="1:20" ht="17.25" customHeight="1" thickTop="1">
      <c r="A9" s="1093"/>
      <c r="B9" s="783">
        <v>3</v>
      </c>
      <c r="C9" s="784" t="s">
        <v>1052</v>
      </c>
      <c r="D9" s="234">
        <f>tkbieu!AH14</f>
        <v>0</v>
      </c>
      <c r="E9" s="262">
        <f>tkbieu!AH28</f>
        <v>0</v>
      </c>
      <c r="F9" s="234">
        <f>tkbieu!AH42</f>
        <v>0</v>
      </c>
      <c r="G9" s="234">
        <f>tkbieu!AH56</f>
        <v>0</v>
      </c>
      <c r="H9" s="234">
        <f>tkbieu!AH70</f>
        <v>0</v>
      </c>
      <c r="I9" s="234">
        <f>tkbieu!AH84</f>
        <v>0</v>
      </c>
      <c r="J9" s="768"/>
      <c r="L9" s="1093"/>
      <c r="M9" s="783">
        <v>3</v>
      </c>
      <c r="N9" s="784" t="s">
        <v>1052</v>
      </c>
      <c r="O9" s="234">
        <f>tkbieu!AI14</f>
        <v>0</v>
      </c>
      <c r="P9" s="234">
        <f>tkbieu!AI28</f>
        <v>0</v>
      </c>
      <c r="Q9" s="234">
        <f>tkbieu!AI42</f>
        <v>0</v>
      </c>
      <c r="R9" s="234">
        <f>tkbieu!AI56</f>
        <v>0</v>
      </c>
      <c r="S9" s="71">
        <f>tkbieu!AI70</f>
        <v>0</v>
      </c>
      <c r="T9" s="280">
        <f>tkbieu!AI84</f>
        <v>0</v>
      </c>
    </row>
    <row r="10" spans="1:20" ht="17.25" customHeight="1">
      <c r="A10" s="1093"/>
      <c r="B10" s="785">
        <v>4</v>
      </c>
      <c r="C10" s="786" t="s">
        <v>1053</v>
      </c>
      <c r="D10" s="262">
        <f>tkbieu!AH15</f>
        <v>0</v>
      </c>
      <c r="E10" s="262">
        <f>tkbieu!AH29</f>
        <v>0</v>
      </c>
      <c r="F10" s="262">
        <f>tkbieu!AH43</f>
        <v>0</v>
      </c>
      <c r="G10" s="262">
        <f>tkbieu!AH57</f>
        <v>0</v>
      </c>
      <c r="H10" s="262">
        <f>tkbieu!AH71</f>
        <v>0</v>
      </c>
      <c r="I10" s="262">
        <f>tkbieu!AH85</f>
        <v>0</v>
      </c>
      <c r="J10" s="766"/>
      <c r="L10" s="1093"/>
      <c r="M10" s="785">
        <v>4</v>
      </c>
      <c r="N10" s="786" t="s">
        <v>1053</v>
      </c>
      <c r="O10" s="262">
        <f>tkbieu!AI15</f>
        <v>0</v>
      </c>
      <c r="P10" s="262">
        <f>tkbieu!AI29</f>
        <v>0</v>
      </c>
      <c r="Q10" s="262">
        <f>tkbieu!AI43</f>
        <v>0</v>
      </c>
      <c r="R10" s="262">
        <f>tkbieu!AI57</f>
        <v>0</v>
      </c>
      <c r="S10" s="248">
        <f>tkbieu!AI71</f>
        <v>0</v>
      </c>
      <c r="T10" s="263">
        <f>tkbieu!AI85</f>
        <v>0</v>
      </c>
    </row>
    <row r="11" spans="1:20" ht="17.25" customHeight="1">
      <c r="A11" s="1093"/>
      <c r="B11" s="787">
        <v>5</v>
      </c>
      <c r="C11" s="788" t="s">
        <v>1054</v>
      </c>
      <c r="D11" s="234">
        <f>tkbieu!AH16</f>
        <v>0</v>
      </c>
      <c r="E11" s="236">
        <f>tkbieu!AH30</f>
        <v>0</v>
      </c>
      <c r="F11" s="234">
        <f>tkbieu!AH44</f>
        <v>0</v>
      </c>
      <c r="G11" s="234">
        <f>tkbieu!AH58</f>
        <v>0</v>
      </c>
      <c r="H11" s="234">
        <f>tkbieu!AH72</f>
        <v>0</v>
      </c>
      <c r="I11" s="391">
        <f>tkbieu!AH86</f>
        <v>0</v>
      </c>
      <c r="J11" s="765"/>
      <c r="L11" s="1093"/>
      <c r="M11" s="787">
        <v>5</v>
      </c>
      <c r="N11" s="788" t="s">
        <v>1054</v>
      </c>
      <c r="O11" s="234">
        <f>tkbieu!AI16</f>
        <v>0</v>
      </c>
      <c r="P11" s="234">
        <f>tkbieu!AI30</f>
        <v>0</v>
      </c>
      <c r="Q11" s="234">
        <f>tkbieu!AI44</f>
        <v>0</v>
      </c>
      <c r="R11" s="234">
        <f>tkbieu!AI58</f>
        <v>0</v>
      </c>
      <c r="S11" s="71">
        <f>tkbieu!AI72</f>
        <v>0</v>
      </c>
      <c r="T11" s="280">
        <f>tkbieu!AI86</f>
        <v>0</v>
      </c>
    </row>
    <row r="12" spans="1:20" ht="17.25" customHeight="1" thickBot="1">
      <c r="A12" s="1094"/>
      <c r="B12" s="368"/>
      <c r="C12" s="369"/>
      <c r="D12" s="340">
        <f>tkbieu!AH17</f>
        <v>0</v>
      </c>
      <c r="E12" s="340">
        <f>tkbieu!AH31</f>
        <v>0</v>
      </c>
      <c r="F12" s="340">
        <f>tkbieu!AH45</f>
        <v>0</v>
      </c>
      <c r="G12" s="340">
        <f>tkbieu!AH59</f>
        <v>0</v>
      </c>
      <c r="H12" s="340">
        <f>tkbieu!AH73</f>
        <v>0</v>
      </c>
      <c r="I12" s="340">
        <f>tkbieu!AH87</f>
        <v>0</v>
      </c>
      <c r="J12" s="765"/>
      <c r="L12" s="1094"/>
      <c r="M12" s="368"/>
      <c r="N12" s="369"/>
      <c r="O12" s="340">
        <f>tkbieu!AI17</f>
        <v>0</v>
      </c>
      <c r="P12" s="340">
        <f>tkbieu!AI31</f>
        <v>0</v>
      </c>
      <c r="Q12" s="340">
        <f>tkbieu!AI45</f>
        <v>0</v>
      </c>
      <c r="R12" s="340">
        <f>tkbieu!AI59</f>
        <v>0</v>
      </c>
      <c r="S12" s="796">
        <f>tkbieu!AI73</f>
        <v>0</v>
      </c>
      <c r="T12" s="503">
        <f>tkbieu!AI87</f>
        <v>0</v>
      </c>
    </row>
    <row r="13" spans="1:20" ht="17.25" customHeight="1" thickTop="1">
      <c r="A13" s="1093" t="s">
        <v>15</v>
      </c>
      <c r="B13" s="783">
        <v>6</v>
      </c>
      <c r="C13" s="784" t="s">
        <v>1055</v>
      </c>
      <c r="D13" s="234">
        <f>tkbieu!AH19</f>
        <v>0</v>
      </c>
      <c r="E13" s="234">
        <f>tkbieu!AH33</f>
        <v>0</v>
      </c>
      <c r="F13" s="234">
        <f>tkbieu!AH47</f>
        <v>0</v>
      </c>
      <c r="G13" s="234">
        <f>tkbieu!AH61</f>
        <v>0</v>
      </c>
      <c r="H13" s="234">
        <f>tkbieu!AH75</f>
        <v>0</v>
      </c>
      <c r="I13" s="234">
        <f>tkbieu!AH89</f>
        <v>0</v>
      </c>
      <c r="J13" s="765"/>
      <c r="L13" s="1093" t="s">
        <v>15</v>
      </c>
      <c r="M13" s="783">
        <v>6</v>
      </c>
      <c r="N13" s="784" t="s">
        <v>1055</v>
      </c>
      <c r="O13" s="234">
        <f>tkbieu!AI19</f>
        <v>0</v>
      </c>
      <c r="P13" s="234">
        <f>tkbieu!AI33</f>
        <v>0</v>
      </c>
      <c r="Q13" s="234">
        <f>tkbieu!AI47</f>
        <v>0</v>
      </c>
      <c r="R13" s="234">
        <f>tkbieu!AI61</f>
        <v>0</v>
      </c>
      <c r="S13" s="71">
        <f>tkbieu!AI75</f>
        <v>0</v>
      </c>
      <c r="T13" s="280">
        <f>tkbieu!AI89</f>
        <v>0</v>
      </c>
    </row>
    <row r="14" spans="1:20" ht="17.25" customHeight="1" thickBot="1">
      <c r="A14" s="1093"/>
      <c r="B14" s="781">
        <v>7</v>
      </c>
      <c r="C14" s="786" t="s">
        <v>1056</v>
      </c>
      <c r="D14" s="234">
        <f>tkbieu!AH20</f>
        <v>0</v>
      </c>
      <c r="E14" s="234">
        <f>tkbieu!AH34</f>
        <v>0</v>
      </c>
      <c r="F14" s="234">
        <f>tkbieu!AH48</f>
        <v>0</v>
      </c>
      <c r="G14" s="234">
        <f>tkbieu!AH62</f>
        <v>0</v>
      </c>
      <c r="H14" s="234">
        <f>tkbieu!AH76</f>
        <v>0</v>
      </c>
      <c r="I14" s="234">
        <f>tkbieu!AH90</f>
        <v>0</v>
      </c>
      <c r="J14" s="765"/>
      <c r="L14" s="1093"/>
      <c r="M14" s="781">
        <v>7</v>
      </c>
      <c r="N14" s="786" t="s">
        <v>1056</v>
      </c>
      <c r="O14" s="234">
        <f>tkbieu!AI20</f>
        <v>0</v>
      </c>
      <c r="P14" s="234">
        <f>tkbieu!AI34</f>
        <v>0</v>
      </c>
      <c r="Q14" s="234">
        <f>tkbieu!AI48</f>
        <v>0</v>
      </c>
      <c r="R14" s="234">
        <f>tkbieu!AI62</f>
        <v>0</v>
      </c>
      <c r="S14" s="71">
        <f>tkbieu!AI76</f>
        <v>0</v>
      </c>
      <c r="T14" s="280">
        <f>tkbieu!AI90</f>
        <v>0</v>
      </c>
    </row>
    <row r="15" spans="1:20" ht="17.25" customHeight="1" thickTop="1">
      <c r="A15" s="1093"/>
      <c r="B15" s="783">
        <v>8</v>
      </c>
      <c r="C15" s="784" t="s">
        <v>1057</v>
      </c>
      <c r="D15" s="234">
        <f>tkbieu!AH21</f>
        <v>0</v>
      </c>
      <c r="E15" s="234">
        <f>tkbieu!AH35</f>
        <v>0</v>
      </c>
      <c r="F15" s="234">
        <f>tkbieu!AH49</f>
        <v>0</v>
      </c>
      <c r="G15" s="234">
        <f>tkbieu!AH63</f>
        <v>0</v>
      </c>
      <c r="H15" s="234">
        <f>tkbieu!AH77</f>
        <v>0</v>
      </c>
      <c r="I15" s="234">
        <f>tkbieu!AH91</f>
        <v>0</v>
      </c>
      <c r="J15" s="765"/>
      <c r="L15" s="1093"/>
      <c r="M15" s="783">
        <v>8</v>
      </c>
      <c r="N15" s="784" t="s">
        <v>1057</v>
      </c>
      <c r="O15" s="234">
        <f>tkbieu!AI21</f>
        <v>0</v>
      </c>
      <c r="P15" s="262">
        <f>tkbieu!AI35</f>
        <v>0</v>
      </c>
      <c r="Q15" s="234">
        <f>tkbieu!AI49</f>
        <v>0</v>
      </c>
      <c r="R15" s="262">
        <f>tkbieu!AI63</f>
        <v>0</v>
      </c>
      <c r="S15" s="71">
        <f>tkbieu!AI77</f>
        <v>0</v>
      </c>
      <c r="T15" s="280">
        <f>tkbieu!AI91</f>
        <v>0</v>
      </c>
    </row>
    <row r="16" spans="1:20" ht="17.25" customHeight="1">
      <c r="A16" s="1093"/>
      <c r="B16" s="785">
        <v>9</v>
      </c>
      <c r="C16" s="786" t="s">
        <v>1058</v>
      </c>
      <c r="D16" s="262">
        <f>tkbieu!AH22</f>
        <v>0</v>
      </c>
      <c r="E16" s="262">
        <f>tkbieu!AH36</f>
        <v>0</v>
      </c>
      <c r="F16" s="262">
        <f>tkbieu!AH50</f>
        <v>0</v>
      </c>
      <c r="G16" s="262">
        <f>tkbieu!AH64</f>
        <v>0</v>
      </c>
      <c r="H16" s="262">
        <f>tkbieu!AH78</f>
        <v>0</v>
      </c>
      <c r="I16" s="262">
        <f>tkbieu!AH92</f>
        <v>0</v>
      </c>
      <c r="J16" s="766"/>
      <c r="L16" s="1093"/>
      <c r="M16" s="785">
        <v>9</v>
      </c>
      <c r="N16" s="786" t="s">
        <v>1058</v>
      </c>
      <c r="O16" s="262">
        <f>tkbieu!AI22</f>
        <v>0</v>
      </c>
      <c r="P16" s="234">
        <f>tkbieu!AI36</f>
        <v>0</v>
      </c>
      <c r="Q16" s="262">
        <f>tkbieu!AI50</f>
        <v>0</v>
      </c>
      <c r="R16" s="234">
        <f>tkbieu!AI64</f>
        <v>0</v>
      </c>
      <c r="S16" s="248">
        <f>tkbieu!AI78</f>
        <v>0</v>
      </c>
      <c r="T16" s="263">
        <f>tkbieu!AI92</f>
        <v>0</v>
      </c>
    </row>
    <row r="17" spans="1:20" ht="17.25" customHeight="1">
      <c r="A17" s="1093"/>
      <c r="B17" s="787">
        <v>10</v>
      </c>
      <c r="C17" s="788" t="s">
        <v>1074</v>
      </c>
      <c r="D17" s="236">
        <f>tkbieu!AH23</f>
        <v>0</v>
      </c>
      <c r="E17" s="236">
        <f>tkbieu!AH37</f>
        <v>0</v>
      </c>
      <c r="F17" s="234">
        <f>tkbieu!AH51</f>
        <v>0</v>
      </c>
      <c r="G17" s="234">
        <f>tkbieu!AH65</f>
        <v>0</v>
      </c>
      <c r="H17" s="234">
        <f>tkbieu!AH79</f>
        <v>0</v>
      </c>
      <c r="I17" s="234">
        <f>tkbieu!AH93</f>
        <v>0</v>
      </c>
      <c r="J17" s="765"/>
      <c r="L17" s="1093"/>
      <c r="M17" s="787">
        <v>10</v>
      </c>
      <c r="N17" s="788" t="s">
        <v>1074</v>
      </c>
      <c r="O17" s="236">
        <f>tkbieu!AI23</f>
        <v>0</v>
      </c>
      <c r="P17" s="236">
        <f>tkbieu!AI37</f>
        <v>0</v>
      </c>
      <c r="Q17" s="236">
        <f>tkbieu!AI51</f>
        <v>0</v>
      </c>
      <c r="R17" s="236">
        <f>tkbieu!AI65</f>
        <v>0</v>
      </c>
      <c r="S17" s="72">
        <f>tkbieu!AI79</f>
        <v>0</v>
      </c>
      <c r="T17" s="281">
        <f>tkbieu!AI93</f>
        <v>0</v>
      </c>
    </row>
    <row r="18" spans="1:20" ht="17.25" customHeight="1" thickBot="1">
      <c r="A18" s="1096"/>
      <c r="B18" s="370"/>
      <c r="C18" s="371"/>
      <c r="D18" s="522">
        <f>tkbieu!AH24</f>
        <v>0</v>
      </c>
      <c r="E18" s="522"/>
      <c r="F18" s="522"/>
      <c r="G18" s="522"/>
      <c r="H18" s="522"/>
      <c r="I18" s="522"/>
      <c r="J18" s="765"/>
      <c r="L18" s="1096"/>
      <c r="M18" s="370"/>
      <c r="N18" s="371"/>
      <c r="O18" s="522">
        <f>tkbieu!AI24</f>
        <v>0</v>
      </c>
      <c r="P18" s="522"/>
      <c r="Q18" s="522"/>
      <c r="R18" s="522"/>
      <c r="S18" s="864"/>
      <c r="T18" s="398"/>
    </row>
    <row r="19" spans="1:20" ht="15.75" customHeight="1">
      <c r="K19" s="55"/>
      <c r="O19" s="845"/>
    </row>
    <row r="20" spans="1:20" ht="19.5">
      <c r="A20" s="1086" t="str">
        <f>A3</f>
        <v>ÁP DỤNG TỪ NGÀY 05/08/2019</v>
      </c>
      <c r="B20" s="1086"/>
      <c r="C20" s="1086"/>
      <c r="D20" s="1086"/>
      <c r="E20" s="1086"/>
      <c r="F20" s="1086"/>
      <c r="G20" s="1086"/>
      <c r="H20" s="1086"/>
      <c r="I20" s="1086"/>
      <c r="K20" s="55"/>
      <c r="L20" s="1125"/>
      <c r="M20" s="1125"/>
      <c r="N20" s="1125"/>
      <c r="O20" s="1125"/>
      <c r="P20" s="1125"/>
      <c r="Q20" s="1125"/>
      <c r="R20" s="1125"/>
      <c r="S20" s="1125"/>
      <c r="T20" s="1125"/>
    </row>
    <row r="21" spans="1:20" ht="18">
      <c r="A21" s="1087"/>
      <c r="B21" s="1087"/>
      <c r="C21" s="1087"/>
      <c r="D21" s="1087"/>
      <c r="E21" s="1087"/>
      <c r="F21" s="1087"/>
      <c r="G21" s="1087"/>
      <c r="H21" s="1087"/>
      <c r="I21" s="1087"/>
      <c r="K21" s="55"/>
      <c r="L21" s="1119"/>
      <c r="M21" s="1119"/>
      <c r="N21" s="1119"/>
      <c r="O21" s="1119"/>
      <c r="P21" s="1119"/>
      <c r="Q21" s="1119"/>
      <c r="R21" s="1119"/>
      <c r="S21" s="1119"/>
      <c r="T21" s="1119"/>
    </row>
    <row r="22" spans="1:20" ht="18.75" thickBot="1">
      <c r="A22" s="1089" t="s">
        <v>3</v>
      </c>
      <c r="B22" s="1089"/>
      <c r="C22" s="480" t="str">
        <f>tkbieu!AJ10</f>
        <v>T18KT</v>
      </c>
      <c r="D22" s="480"/>
      <c r="E22" s="28" t="s">
        <v>4</v>
      </c>
      <c r="F22" s="15" t="str">
        <f>tkbieu!AJ9</f>
        <v>C. H. OANH</v>
      </c>
      <c r="G22" s="6"/>
      <c r="H22" s="1114" t="s">
        <v>1109</v>
      </c>
      <c r="I22" s="1114"/>
      <c r="K22" s="55"/>
      <c r="L22" s="1120"/>
      <c r="M22" s="1120"/>
      <c r="N22" s="424"/>
      <c r="O22" s="424"/>
      <c r="P22" s="4"/>
      <c r="Q22" s="428"/>
      <c r="R22" s="1121"/>
      <c r="S22" s="1121"/>
      <c r="T22" s="1121"/>
    </row>
    <row r="23" spans="1:20" ht="19.5" customHeight="1">
      <c r="A23" s="775" t="s">
        <v>5</v>
      </c>
      <c r="B23" s="776" t="s">
        <v>6</v>
      </c>
      <c r="C23" s="776" t="s">
        <v>7</v>
      </c>
      <c r="D23" s="777" t="s">
        <v>8</v>
      </c>
      <c r="E23" s="777" t="s">
        <v>9</v>
      </c>
      <c r="F23" s="777" t="s">
        <v>10</v>
      </c>
      <c r="G23" s="777" t="s">
        <v>11</v>
      </c>
      <c r="H23" s="777" t="s">
        <v>12</v>
      </c>
      <c r="I23" s="791" t="s">
        <v>13</v>
      </c>
      <c r="J23" s="767" t="s">
        <v>920</v>
      </c>
      <c r="K23" s="55"/>
      <c r="L23" s="2"/>
      <c r="M23" s="2"/>
      <c r="N23" s="2"/>
      <c r="O23" s="773"/>
      <c r="P23" s="773"/>
      <c r="Q23" s="773"/>
      <c r="R23" s="773"/>
      <c r="S23" s="773"/>
      <c r="T23" s="773"/>
    </row>
    <row r="24" spans="1:20" ht="18" customHeight="1">
      <c r="A24" s="1093" t="s">
        <v>14</v>
      </c>
      <c r="B24" s="779">
        <v>1</v>
      </c>
      <c r="C24" s="780" t="s">
        <v>1050</v>
      </c>
      <c r="D24" s="232">
        <f>tkbieu!AJ12</f>
        <v>0</v>
      </c>
      <c r="E24" s="232">
        <f>tkbieu!AJ26</f>
        <v>0</v>
      </c>
      <c r="F24" s="435">
        <f>tkbieu!AJ40</f>
        <v>0</v>
      </c>
      <c r="G24" s="232">
        <f>tkbieu!AJ54</f>
        <v>0</v>
      </c>
      <c r="H24" s="232">
        <f>tkbieu!AJ68</f>
        <v>0</v>
      </c>
      <c r="I24" s="232">
        <f>tkbieu!AJ82</f>
        <v>0</v>
      </c>
      <c r="J24" s="765"/>
      <c r="K24" s="55"/>
      <c r="L24" s="1116"/>
      <c r="M24" s="2"/>
      <c r="N24" s="3"/>
      <c r="O24" s="16"/>
      <c r="P24" s="16"/>
      <c r="Q24" s="16"/>
      <c r="R24" s="16"/>
      <c r="S24" s="16"/>
      <c r="T24" s="16"/>
    </row>
    <row r="25" spans="1:20" ht="18" customHeight="1" thickBot="1">
      <c r="A25" s="1093"/>
      <c r="B25" s="781">
        <v>2</v>
      </c>
      <c r="C25" s="782" t="s">
        <v>1051</v>
      </c>
      <c r="D25" s="234">
        <f>tkbieu!AJ13</f>
        <v>0</v>
      </c>
      <c r="E25" s="234">
        <f>tkbieu!AJ27</f>
        <v>0</v>
      </c>
      <c r="F25" s="436">
        <f>tkbieu!AJ41</f>
        <v>0</v>
      </c>
      <c r="G25" s="234">
        <f>tkbieu!AJ55</f>
        <v>0</v>
      </c>
      <c r="H25" s="234">
        <f>tkbieu!AJ69</f>
        <v>0</v>
      </c>
      <c r="I25" s="234">
        <f>tkbieu!AJ83</f>
        <v>0</v>
      </c>
      <c r="J25" s="765"/>
      <c r="K25" s="55"/>
      <c r="L25" s="1116"/>
      <c r="M25" s="2"/>
      <c r="N25" s="3"/>
      <c r="O25" s="16"/>
      <c r="P25" s="16"/>
      <c r="Q25" s="16"/>
      <c r="R25" s="16"/>
      <c r="S25" s="16"/>
      <c r="T25" s="16"/>
    </row>
    <row r="26" spans="1:20" ht="18" customHeight="1" thickTop="1">
      <c r="A26" s="1093"/>
      <c r="B26" s="783">
        <v>3</v>
      </c>
      <c r="C26" s="784" t="s">
        <v>1052</v>
      </c>
      <c r="D26" s="234">
        <f>tkbieu!AJ14</f>
        <v>0</v>
      </c>
      <c r="E26" s="234">
        <f>tkbieu!AJ28</f>
        <v>0</v>
      </c>
      <c r="F26" s="436">
        <f>tkbieu!AJ42</f>
        <v>0</v>
      </c>
      <c r="G26" s="234">
        <f>tkbieu!AJ56</f>
        <v>0</v>
      </c>
      <c r="H26" s="234">
        <f>tkbieu!AJ70</f>
        <v>0</v>
      </c>
      <c r="I26" s="234">
        <f>tkbieu!AJ84</f>
        <v>0</v>
      </c>
      <c r="J26" s="768"/>
      <c r="K26" s="55"/>
      <c r="L26" s="1116"/>
      <c r="M26" s="2" t="s">
        <v>1147</v>
      </c>
      <c r="N26" s="3"/>
      <c r="O26" s="16"/>
      <c r="P26" s="16"/>
      <c r="Q26" s="16"/>
      <c r="R26" s="16"/>
      <c r="S26" s="16"/>
      <c r="T26" s="16"/>
    </row>
    <row r="27" spans="1:20" ht="18" customHeight="1">
      <c r="A27" s="1093"/>
      <c r="B27" s="785">
        <v>4</v>
      </c>
      <c r="C27" s="786" t="s">
        <v>1053</v>
      </c>
      <c r="D27" s="262">
        <f>tkbieu!AJ15</f>
        <v>0</v>
      </c>
      <c r="E27" s="262">
        <f>tkbieu!AJ29</f>
        <v>0</v>
      </c>
      <c r="F27" s="460">
        <f>tkbieu!AJ43</f>
        <v>0</v>
      </c>
      <c r="G27" s="262">
        <f>tkbieu!AJ57</f>
        <v>0</v>
      </c>
      <c r="H27" s="262">
        <f>tkbieu!AJ71</f>
        <v>0</v>
      </c>
      <c r="I27" s="262">
        <f>tkbieu!AJ85</f>
        <v>0</v>
      </c>
      <c r="J27" s="766"/>
      <c r="K27" s="55"/>
      <c r="L27" s="1116"/>
      <c r="M27" s="2"/>
      <c r="N27" s="3"/>
      <c r="O27" s="267"/>
      <c r="P27" s="267"/>
      <c r="Q27" s="267"/>
      <c r="R27" s="267"/>
      <c r="S27" s="267"/>
      <c r="T27" s="267"/>
    </row>
    <row r="28" spans="1:20" ht="18" customHeight="1">
      <c r="A28" s="1093"/>
      <c r="B28" s="787">
        <v>5</v>
      </c>
      <c r="C28" s="788" t="s">
        <v>1054</v>
      </c>
      <c r="D28" s="234">
        <f>tkbieu!AJ16</f>
        <v>0</v>
      </c>
      <c r="E28" s="234">
        <f>tkbieu!AJ30</f>
        <v>0</v>
      </c>
      <c r="F28" s="436">
        <f>tkbieu!AJ44</f>
        <v>0</v>
      </c>
      <c r="G28" s="234">
        <f>tkbieu!AJ58</f>
        <v>0</v>
      </c>
      <c r="H28" s="234">
        <f>tkbieu!AJ72</f>
        <v>0</v>
      </c>
      <c r="I28" s="234">
        <f>tkbieu!AJ86</f>
        <v>0</v>
      </c>
      <c r="J28" s="765"/>
      <c r="K28" s="55"/>
      <c r="L28" s="1116"/>
      <c r="M28" s="2"/>
      <c r="N28" s="3"/>
      <c r="O28" s="16"/>
      <c r="P28" s="16"/>
      <c r="Q28" s="16"/>
      <c r="R28" s="16"/>
      <c r="S28" s="16"/>
      <c r="T28" s="16"/>
    </row>
    <row r="29" spans="1:20" ht="18" customHeight="1" thickBot="1">
      <c r="A29" s="1094"/>
      <c r="B29" s="368"/>
      <c r="C29" s="369"/>
      <c r="D29" s="340">
        <f>tkbieu!AJ17</f>
        <v>0</v>
      </c>
      <c r="E29" s="340">
        <f>tkbieu!AJ31</f>
        <v>0</v>
      </c>
      <c r="F29" s="798">
        <f>tkbieu!AJ45</f>
        <v>0</v>
      </c>
      <c r="G29" s="340">
        <f>tkbieu!AJ59</f>
        <v>0</v>
      </c>
      <c r="H29" s="340">
        <f>tkbieu!AJ73</f>
        <v>0</v>
      </c>
      <c r="I29" s="340">
        <f>tkbieu!AJ87</f>
        <v>0</v>
      </c>
      <c r="J29" s="765"/>
      <c r="K29" s="55"/>
      <c r="L29" s="1116"/>
      <c r="M29" s="2"/>
      <c r="N29" s="3"/>
      <c r="O29" s="16"/>
      <c r="P29" s="16"/>
      <c r="Q29" s="16"/>
      <c r="R29" s="16"/>
      <c r="S29" s="16"/>
      <c r="T29" s="16"/>
    </row>
    <row r="30" spans="1:20" ht="18" customHeight="1" thickTop="1">
      <c r="A30" s="1093" t="s">
        <v>15</v>
      </c>
      <c r="B30" s="783">
        <v>6</v>
      </c>
      <c r="C30" s="784" t="s">
        <v>1055</v>
      </c>
      <c r="D30" s="826">
        <f>tkbieu!AJ19</f>
        <v>0</v>
      </c>
      <c r="E30" s="826">
        <f>tkbieu!AJ33</f>
        <v>0</v>
      </c>
      <c r="F30" s="851">
        <f>tkbieu!AJ47</f>
        <v>0</v>
      </c>
      <c r="G30" s="826">
        <f>tkbieu!AJ61</f>
        <v>0</v>
      </c>
      <c r="H30" s="826">
        <f>tkbieu!AJ75</f>
        <v>0</v>
      </c>
      <c r="I30" s="233">
        <f>tkbieu!AJ89</f>
        <v>0</v>
      </c>
      <c r="J30" s="765"/>
      <c r="K30" s="55"/>
      <c r="L30" s="1116"/>
      <c r="M30" s="2"/>
      <c r="N30" s="3"/>
      <c r="O30" s="16"/>
      <c r="P30" s="16"/>
      <c r="Q30" s="16"/>
      <c r="R30" s="16"/>
      <c r="S30" s="487"/>
      <c r="T30" s="16"/>
    </row>
    <row r="31" spans="1:20" ht="18" customHeight="1" thickBot="1">
      <c r="A31" s="1093"/>
      <c r="B31" s="781">
        <v>7</v>
      </c>
      <c r="C31" s="786" t="s">
        <v>1056</v>
      </c>
      <c r="D31" s="827">
        <f>tkbieu!AJ20</f>
        <v>0</v>
      </c>
      <c r="E31" s="827">
        <f>tkbieu!AJ34</f>
        <v>0</v>
      </c>
      <c r="F31" s="852">
        <f>tkbieu!AJ48</f>
        <v>0</v>
      </c>
      <c r="G31" s="827">
        <f>tkbieu!AJ62</f>
        <v>0</v>
      </c>
      <c r="H31" s="827">
        <f>tkbieu!AJ76</f>
        <v>0</v>
      </c>
      <c r="I31" s="234">
        <f>tkbieu!AJ90</f>
        <v>0</v>
      </c>
      <c r="J31" s="765"/>
      <c r="K31" s="55"/>
      <c r="L31" s="1116"/>
      <c r="M31" s="2"/>
      <c r="N31" s="3"/>
      <c r="O31" s="16"/>
      <c r="P31" s="16"/>
      <c r="Q31" s="16"/>
      <c r="R31" s="16"/>
      <c r="S31" s="487"/>
      <c r="T31" s="16"/>
    </row>
    <row r="32" spans="1:20" ht="18" customHeight="1" thickTop="1">
      <c r="A32" s="1093"/>
      <c r="B32" s="783">
        <v>8</v>
      </c>
      <c r="C32" s="784" t="s">
        <v>1057</v>
      </c>
      <c r="D32" s="827">
        <f>tkbieu!AJ21</f>
        <v>0</v>
      </c>
      <c r="E32" s="827">
        <f>tkbieu!AJ35</f>
        <v>0</v>
      </c>
      <c r="F32" s="852">
        <f>tkbieu!AJ49</f>
        <v>0</v>
      </c>
      <c r="G32" s="827">
        <f>tkbieu!AJ63</f>
        <v>0</v>
      </c>
      <c r="H32" s="827">
        <f>tkbieu!AJ77</f>
        <v>0</v>
      </c>
      <c r="I32" s="234">
        <f>tkbieu!AJ91</f>
        <v>0</v>
      </c>
      <c r="J32" s="765"/>
      <c r="K32" s="55"/>
      <c r="L32" s="1116"/>
      <c r="M32" s="2"/>
      <c r="N32" s="3"/>
      <c r="O32" s="16"/>
      <c r="P32" s="16"/>
      <c r="Q32" s="16"/>
      <c r="R32" s="426"/>
      <c r="S32" s="487"/>
      <c r="T32" s="16"/>
    </row>
    <row r="33" spans="1:21" ht="18" customHeight="1">
      <c r="A33" s="1093"/>
      <c r="B33" s="785">
        <v>9</v>
      </c>
      <c r="C33" s="786" t="s">
        <v>1058</v>
      </c>
      <c r="D33" s="827">
        <f>tkbieu!AJ22</f>
        <v>0</v>
      </c>
      <c r="E33" s="827">
        <f>tkbieu!AJ36</f>
        <v>0</v>
      </c>
      <c r="F33" s="852">
        <f>tkbieu!AJ50</f>
        <v>0</v>
      </c>
      <c r="G33" s="827">
        <f>tkbieu!AJ64</f>
        <v>0</v>
      </c>
      <c r="H33" s="827">
        <f>tkbieu!AJ78</f>
        <v>0</v>
      </c>
      <c r="I33" s="262">
        <f>tkbieu!AJ92</f>
        <v>0</v>
      </c>
      <c r="J33" s="766"/>
      <c r="K33" s="55"/>
      <c r="L33" s="1116"/>
      <c r="M33" s="2"/>
      <c r="N33" s="3"/>
      <c r="O33" s="267"/>
      <c r="P33" s="267"/>
      <c r="Q33" s="267"/>
      <c r="R33" s="267"/>
      <c r="S33" s="487"/>
      <c r="T33" s="267"/>
    </row>
    <row r="34" spans="1:21" ht="18" customHeight="1">
      <c r="A34" s="1093"/>
      <c r="B34" s="787">
        <v>10</v>
      </c>
      <c r="C34" s="788" t="s">
        <v>1074</v>
      </c>
      <c r="D34" s="898">
        <f>tkbieu!AJ23</f>
        <v>0</v>
      </c>
      <c r="E34" s="898">
        <f>tkbieu!AJ37</f>
        <v>0</v>
      </c>
      <c r="F34" s="900">
        <f>tkbieu!AJ51</f>
        <v>0</v>
      </c>
      <c r="G34" s="898">
        <f>tkbieu!AJ65</f>
        <v>0</v>
      </c>
      <c r="H34" s="898">
        <f>tkbieu!AJ79</f>
        <v>0</v>
      </c>
      <c r="I34" s="234">
        <f>tkbieu!AJ93</f>
        <v>0</v>
      </c>
      <c r="J34" s="765"/>
      <c r="K34" s="55"/>
      <c r="L34" s="1116"/>
      <c r="M34" s="2"/>
      <c r="N34" s="3"/>
      <c r="O34" s="16"/>
      <c r="P34" s="16"/>
      <c r="Q34" s="16"/>
      <c r="R34" s="16"/>
      <c r="S34" s="487"/>
      <c r="T34" s="16"/>
    </row>
    <row r="35" spans="1:21" ht="18" customHeight="1" thickBot="1">
      <c r="A35" s="1096"/>
      <c r="B35" s="370"/>
      <c r="C35" s="371"/>
      <c r="D35" s="235">
        <f>tkbieu!AJ24</f>
        <v>0</v>
      </c>
      <c r="E35" s="522">
        <f>tkbieu!AJ38</f>
        <v>0</v>
      </c>
      <c r="F35" s="797">
        <f>tkbieu!AJ52</f>
        <v>0</v>
      </c>
      <c r="G35" s="522">
        <f>tkbieu!AJ66</f>
        <v>0</v>
      </c>
      <c r="H35" s="522"/>
      <c r="I35" s="522"/>
      <c r="J35" s="769"/>
      <c r="K35" s="55"/>
      <c r="L35" s="1116"/>
      <c r="M35" s="2"/>
      <c r="N35" s="3"/>
      <c r="O35" s="16"/>
      <c r="P35" s="16"/>
      <c r="Q35" s="16"/>
      <c r="R35" s="16"/>
      <c r="S35" s="16"/>
      <c r="T35" s="16"/>
    </row>
    <row r="36" spans="1:21" ht="17.100000000000001" customHeight="1">
      <c r="J36" s="5"/>
    </row>
    <row r="37" spans="1:21" s="123" customFormat="1" ht="22.5" customHeight="1">
      <c r="A37" s="1085" t="str">
        <f>A20</f>
        <v>ÁP DỤNG TỪ NGÀY 05/08/2019</v>
      </c>
      <c r="B37" s="1085"/>
      <c r="C37" s="1085"/>
      <c r="D37" s="1085"/>
      <c r="E37" s="1085"/>
      <c r="F37" s="1085"/>
      <c r="G37" s="1085"/>
      <c r="H37" s="1085"/>
      <c r="I37" s="1085"/>
      <c r="J37" s="5"/>
      <c r="L37" s="1085" t="str">
        <f>A37</f>
        <v>ÁP DỤNG TỪ NGÀY 05/08/2019</v>
      </c>
      <c r="M37" s="1085"/>
      <c r="N37" s="1085"/>
      <c r="O37" s="1085"/>
      <c r="P37" s="1085"/>
      <c r="Q37" s="1085"/>
      <c r="R37" s="1085"/>
      <c r="S37" s="1085"/>
      <c r="T37" s="1085"/>
      <c r="U37"/>
    </row>
    <row r="38" spans="1:21" ht="18.75" customHeight="1">
      <c r="A38" s="1087"/>
      <c r="B38" s="1087"/>
      <c r="C38" s="1087"/>
      <c r="D38" s="1087"/>
      <c r="E38" s="1087"/>
      <c r="F38" s="1087"/>
      <c r="G38" s="1087"/>
      <c r="H38" s="1087"/>
      <c r="I38" s="1087"/>
      <c r="J38" s="5"/>
      <c r="L38" s="1087">
        <f>A38</f>
        <v>0</v>
      </c>
      <c r="M38" s="1087"/>
      <c r="N38" s="1087"/>
      <c r="O38" s="1087"/>
      <c r="P38" s="1087"/>
      <c r="Q38" s="1087"/>
      <c r="R38" s="1087"/>
      <c r="S38" s="1087"/>
      <c r="T38" s="1087"/>
    </row>
    <row r="39" spans="1:21" s="404" customFormat="1" ht="18" customHeight="1" thickBot="1">
      <c r="A39" s="1127" t="s">
        <v>3</v>
      </c>
      <c r="B39" s="1127"/>
      <c r="C39" s="480" t="str">
        <f>tkbieu!AK10</f>
        <v>C17QTDN1</v>
      </c>
      <c r="D39" s="480"/>
      <c r="E39" s="746" t="s">
        <v>4</v>
      </c>
      <c r="F39" s="748" t="str">
        <f>tkbieu!AK9</f>
        <v>T. K. LONG</v>
      </c>
      <c r="G39" s="886"/>
      <c r="H39" s="1144" t="s">
        <v>1108</v>
      </c>
      <c r="I39" s="1144"/>
      <c r="J39" s="464"/>
      <c r="L39" s="1127" t="s">
        <v>3</v>
      </c>
      <c r="M39" s="1127"/>
      <c r="N39" s="480" t="str">
        <f>tkbieu!AL10</f>
        <v>C17KT1</v>
      </c>
      <c r="O39" s="480"/>
      <c r="P39" s="746" t="s">
        <v>4</v>
      </c>
      <c r="Q39" s="748" t="str">
        <f>tkbieu!AL9</f>
        <v>C. HÒA</v>
      </c>
      <c r="R39" s="748"/>
      <c r="S39" s="1111" t="s">
        <v>1107</v>
      </c>
      <c r="T39" s="1111"/>
    </row>
    <row r="40" spans="1:21" ht="18" customHeight="1">
      <c r="A40" s="314" t="s">
        <v>5</v>
      </c>
      <c r="B40" s="315" t="s">
        <v>6</v>
      </c>
      <c r="C40" s="315" t="s">
        <v>7</v>
      </c>
      <c r="D40" s="326" t="s">
        <v>8</v>
      </c>
      <c r="E40" s="326" t="s">
        <v>9</v>
      </c>
      <c r="F40" s="326" t="s">
        <v>10</v>
      </c>
      <c r="G40" s="327" t="s">
        <v>11</v>
      </c>
      <c r="H40" s="326" t="s">
        <v>12</v>
      </c>
      <c r="I40" s="516" t="s">
        <v>13</v>
      </c>
      <c r="J40" s="877"/>
      <c r="K40" s="273"/>
      <c r="L40" s="314" t="s">
        <v>5</v>
      </c>
      <c r="M40" s="315" t="s">
        <v>6</v>
      </c>
      <c r="N40" s="315" t="s">
        <v>7</v>
      </c>
      <c r="O40" s="316" t="s">
        <v>8</v>
      </c>
      <c r="P40" s="316" t="s">
        <v>9</v>
      </c>
      <c r="Q40" s="316" t="s">
        <v>10</v>
      </c>
      <c r="R40" s="316" t="s">
        <v>11</v>
      </c>
      <c r="S40" s="316" t="s">
        <v>12</v>
      </c>
      <c r="T40" s="516" t="s">
        <v>13</v>
      </c>
      <c r="U40" s="241"/>
    </row>
    <row r="41" spans="1:21" ht="17.45" customHeight="1">
      <c r="A41" s="1140" t="s">
        <v>14</v>
      </c>
      <c r="B41" s="323">
        <v>1</v>
      </c>
      <c r="C41" s="324" t="s">
        <v>1050</v>
      </c>
      <c r="D41" s="232">
        <f>tkbieu!AK12</f>
        <v>0</v>
      </c>
      <c r="E41" s="232">
        <f>tkbieu!AK26</f>
        <v>0</v>
      </c>
      <c r="F41" s="243">
        <f>tkbieu!AK40</f>
        <v>0</v>
      </c>
      <c r="G41" s="232">
        <f>tkbieu!AK54</f>
        <v>0</v>
      </c>
      <c r="H41" s="232">
        <f>tkbieu!AK68</f>
        <v>0</v>
      </c>
      <c r="I41" s="372">
        <f>tkbieu!AK82</f>
        <v>0</v>
      </c>
      <c r="J41" s="16">
        <f>tkbieu!AK96</f>
        <v>0</v>
      </c>
      <c r="L41" s="1117" t="s">
        <v>14</v>
      </c>
      <c r="M41" s="323">
        <v>1</v>
      </c>
      <c r="N41" s="324" t="s">
        <v>1050</v>
      </c>
      <c r="O41" s="232">
        <f>tkbieu!AL12</f>
        <v>0</v>
      </c>
      <c r="P41" s="232">
        <f>tkbieu!AL26</f>
        <v>0</v>
      </c>
      <c r="Q41" s="232">
        <f>tkbieu!AL40</f>
        <v>0</v>
      </c>
      <c r="R41" s="232">
        <f>tkbieu!AL54</f>
        <v>0</v>
      </c>
      <c r="S41" s="232">
        <f>tkbieu!AL68</f>
        <v>0</v>
      </c>
      <c r="T41" s="523">
        <f>tkbieu!AL82</f>
        <v>0</v>
      </c>
      <c r="U41" s="16">
        <f>tkbieu!AL96</f>
        <v>0</v>
      </c>
    </row>
    <row r="42" spans="1:21" ht="17.45" customHeight="1" thickBot="1">
      <c r="A42" s="1117"/>
      <c r="B42" s="319">
        <v>2</v>
      </c>
      <c r="C42" s="320" t="s">
        <v>1051</v>
      </c>
      <c r="D42" s="234">
        <f>tkbieu!AK13</f>
        <v>0</v>
      </c>
      <c r="E42" s="234">
        <f>tkbieu!AK27</f>
        <v>0</v>
      </c>
      <c r="F42" s="244">
        <f>tkbieu!AK41</f>
        <v>0</v>
      </c>
      <c r="G42" s="234">
        <f>tkbieu!AK55</f>
        <v>0</v>
      </c>
      <c r="H42" s="234">
        <f>tkbieu!AK69</f>
        <v>0</v>
      </c>
      <c r="I42" s="280">
        <f>tkbieu!AK83</f>
        <v>0</v>
      </c>
      <c r="J42" s="16">
        <f>tkbieu!AK97</f>
        <v>0</v>
      </c>
      <c r="L42" s="1117"/>
      <c r="M42" s="319">
        <v>2</v>
      </c>
      <c r="N42" s="320" t="s">
        <v>1051</v>
      </c>
      <c r="O42" s="234">
        <f>tkbieu!AL13</f>
        <v>0</v>
      </c>
      <c r="P42" s="234">
        <f>tkbieu!AL27</f>
        <v>0</v>
      </c>
      <c r="Q42" s="234">
        <f>tkbieu!AL41</f>
        <v>0</v>
      </c>
      <c r="R42" s="234">
        <f>tkbieu!AL55</f>
        <v>0</v>
      </c>
      <c r="S42" s="234">
        <f>tkbieu!AL69</f>
        <v>0</v>
      </c>
      <c r="T42" s="280">
        <f>tkbieu!AL83</f>
        <v>0</v>
      </c>
      <c r="U42" s="16">
        <f>tkbieu!AL97</f>
        <v>0</v>
      </c>
    </row>
    <row r="43" spans="1:21" ht="17.45" customHeight="1" thickTop="1">
      <c r="A43" s="1117"/>
      <c r="B43" s="321">
        <v>3</v>
      </c>
      <c r="C43" s="322" t="s">
        <v>1052</v>
      </c>
      <c r="D43" s="257">
        <f>tkbieu!AK14</f>
        <v>0</v>
      </c>
      <c r="E43" s="257">
        <f>tkbieu!AK28</f>
        <v>0</v>
      </c>
      <c r="F43" s="244">
        <f>tkbieu!AK42</f>
        <v>0</v>
      </c>
      <c r="G43" s="234">
        <f>tkbieu!AK56</f>
        <v>0</v>
      </c>
      <c r="H43" s="234">
        <f>tkbieu!AK70</f>
        <v>0</v>
      </c>
      <c r="I43" s="280">
        <f>tkbieu!AK84</f>
        <v>0</v>
      </c>
      <c r="J43" s="16">
        <f>tkbieu!AK98</f>
        <v>0</v>
      </c>
      <c r="L43" s="1117"/>
      <c r="M43" s="321">
        <v>3</v>
      </c>
      <c r="N43" s="322" t="s">
        <v>1052</v>
      </c>
      <c r="O43" s="257">
        <f>tkbieu!AL14</f>
        <v>0</v>
      </c>
      <c r="P43" s="234">
        <f>tkbieu!AL28</f>
        <v>0</v>
      </c>
      <c r="Q43" s="234">
        <f>tkbieu!AL42</f>
        <v>0</v>
      </c>
      <c r="R43" s="234">
        <f>tkbieu!AL56</f>
        <v>0</v>
      </c>
      <c r="S43" s="234">
        <f>tkbieu!AL70</f>
        <v>0</v>
      </c>
      <c r="T43" s="280">
        <f>tkbieu!AL84</f>
        <v>0</v>
      </c>
      <c r="U43" s="16">
        <f>tkbieu!AL98</f>
        <v>0</v>
      </c>
    </row>
    <row r="44" spans="1:21" ht="17.45" customHeight="1">
      <c r="A44" s="1117"/>
      <c r="B44" s="317">
        <v>4</v>
      </c>
      <c r="C44" s="318" t="s">
        <v>1053</v>
      </c>
      <c r="D44" s="262">
        <f>tkbieu!AK15</f>
        <v>0</v>
      </c>
      <c r="E44" s="262">
        <f>tkbieu!AK29</f>
        <v>0</v>
      </c>
      <c r="F44" s="262">
        <f>tkbieu!AK43</f>
        <v>0</v>
      </c>
      <c r="G44" s="262">
        <f>tkbieu!AK57</f>
        <v>0</v>
      </c>
      <c r="H44" s="262">
        <f>tkbieu!AK71</f>
        <v>0</v>
      </c>
      <c r="I44" s="263">
        <f>tkbieu!AK85</f>
        <v>0</v>
      </c>
      <c r="J44" s="267">
        <f>tkbieu!AK99</f>
        <v>0</v>
      </c>
      <c r="L44" s="1117"/>
      <c r="M44" s="317">
        <v>4</v>
      </c>
      <c r="N44" s="318" t="s">
        <v>1053</v>
      </c>
      <c r="O44" s="262">
        <f>tkbieu!AL15</f>
        <v>0</v>
      </c>
      <c r="P44" s="262">
        <f>tkbieu!AL29</f>
        <v>0</v>
      </c>
      <c r="Q44" s="262">
        <f>tkbieu!AL43</f>
        <v>0</v>
      </c>
      <c r="R44" s="262">
        <f>tkbieu!AL57</f>
        <v>0</v>
      </c>
      <c r="S44" s="262">
        <f>tkbieu!AL71</f>
        <v>0</v>
      </c>
      <c r="T44" s="263">
        <f>tkbieu!AL85</f>
        <v>0</v>
      </c>
      <c r="U44" s="267">
        <f>tkbieu!AL99</f>
        <v>0</v>
      </c>
    </row>
    <row r="45" spans="1:21" ht="17.45" customHeight="1">
      <c r="A45" s="1117"/>
      <c r="B45" s="325">
        <v>5</v>
      </c>
      <c r="C45" s="367" t="s">
        <v>1054</v>
      </c>
      <c r="D45" s="236">
        <f>tkbieu!AK16</f>
        <v>0</v>
      </c>
      <c r="E45" s="236">
        <f>tkbieu!AK30</f>
        <v>0</v>
      </c>
      <c r="F45" s="245">
        <f>tkbieu!AK44</f>
        <v>0</v>
      </c>
      <c r="G45" s="236">
        <f>tkbieu!AK58</f>
        <v>0</v>
      </c>
      <c r="H45" s="236">
        <f>tkbieu!AK72</f>
        <v>0</v>
      </c>
      <c r="I45" s="281">
        <f>tkbieu!AK86</f>
        <v>0</v>
      </c>
      <c r="J45" s="16">
        <f>tkbieu!AK100</f>
        <v>0</v>
      </c>
      <c r="L45" s="1117"/>
      <c r="M45" s="325">
        <v>5</v>
      </c>
      <c r="N45" s="367" t="s">
        <v>1054</v>
      </c>
      <c r="O45" s="236">
        <f>tkbieu!AL16</f>
        <v>0</v>
      </c>
      <c r="P45" s="236">
        <f>tkbieu!AL30</f>
        <v>0</v>
      </c>
      <c r="Q45" s="236">
        <f>tkbieu!AL44</f>
        <v>0</v>
      </c>
      <c r="R45" s="236">
        <f>tkbieu!AL58</f>
        <v>0</v>
      </c>
      <c r="S45" s="236">
        <f>tkbieu!AL72</f>
        <v>0</v>
      </c>
      <c r="T45" s="281">
        <f>tkbieu!AL86</f>
        <v>0</v>
      </c>
      <c r="U45" s="16">
        <f>tkbieu!AL100</f>
        <v>0</v>
      </c>
    </row>
    <row r="46" spans="1:21" ht="17.45" customHeight="1" thickBot="1">
      <c r="A46" s="1126"/>
      <c r="B46" s="368"/>
      <c r="C46" s="369"/>
      <c r="D46" s="249"/>
      <c r="E46" s="249"/>
      <c r="F46" s="249"/>
      <c r="G46" s="249"/>
      <c r="H46" s="249"/>
      <c r="I46" s="373"/>
      <c r="J46" s="16">
        <f>tkbieu!AK101</f>
        <v>0</v>
      </c>
      <c r="L46" s="1126"/>
      <c r="M46" s="368"/>
      <c r="N46" s="369"/>
      <c r="O46" s="249"/>
      <c r="P46" s="234"/>
      <c r="Q46" s="249"/>
      <c r="R46" s="249"/>
      <c r="S46" s="249"/>
      <c r="T46" s="373"/>
      <c r="U46" s="16"/>
    </row>
    <row r="47" spans="1:21" ht="17.45" customHeight="1" thickTop="1">
      <c r="A47" s="1141" t="s">
        <v>15</v>
      </c>
      <c r="B47" s="321">
        <v>6</v>
      </c>
      <c r="C47" s="322" t="s">
        <v>1055</v>
      </c>
      <c r="D47" s="233">
        <f>tkbieu!AK19</f>
        <v>0</v>
      </c>
      <c r="E47" s="233">
        <f>tkbieu!AK33</f>
        <v>0</v>
      </c>
      <c r="F47" s="233">
        <f>tkbieu!AK47</f>
        <v>0</v>
      </c>
      <c r="G47" s="233">
        <f>tkbieu!AK61</f>
        <v>0</v>
      </c>
      <c r="H47" s="233">
        <f>tkbieu!AK75</f>
        <v>0</v>
      </c>
      <c r="I47" s="279">
        <f>tkbieu!AK89</f>
        <v>0</v>
      </c>
      <c r="J47" s="16">
        <f>tkbieu!AK103</f>
        <v>0</v>
      </c>
      <c r="L47" s="1117" t="s">
        <v>15</v>
      </c>
      <c r="M47" s="321">
        <v>6</v>
      </c>
      <c r="N47" s="322" t="s">
        <v>1055</v>
      </c>
      <c r="O47" s="233">
        <f>tkbieu!AL19</f>
        <v>0</v>
      </c>
      <c r="P47" s="233">
        <f>tkbieu!AL33</f>
        <v>0</v>
      </c>
      <c r="Q47" s="233">
        <f>tkbieu!AL47</f>
        <v>0</v>
      </c>
      <c r="R47" s="233">
        <f>tkbieu!AL61</f>
        <v>0</v>
      </c>
      <c r="S47" s="233">
        <f>tkbieu!AL75</f>
        <v>0</v>
      </c>
      <c r="T47" s="280">
        <f>tkbieu!AL89</f>
        <v>0</v>
      </c>
      <c r="U47" s="16">
        <f>tkbieu!AL103</f>
        <v>0</v>
      </c>
    </row>
    <row r="48" spans="1:21" ht="17.45" customHeight="1" thickBot="1">
      <c r="A48" s="1117"/>
      <c r="B48" s="319">
        <v>7</v>
      </c>
      <c r="C48" s="318" t="s">
        <v>1056</v>
      </c>
      <c r="D48" s="234">
        <f>tkbieu!AK20</f>
        <v>0</v>
      </c>
      <c r="E48" s="234">
        <f>tkbieu!AK34</f>
        <v>0</v>
      </c>
      <c r="F48" s="234">
        <f>tkbieu!AK48</f>
        <v>0</v>
      </c>
      <c r="G48" s="234">
        <f>tkbieu!AK62</f>
        <v>0</v>
      </c>
      <c r="H48" s="234">
        <f>tkbieu!AK76</f>
        <v>0</v>
      </c>
      <c r="I48" s="280">
        <f>tkbieu!AK90</f>
        <v>0</v>
      </c>
      <c r="J48" s="16">
        <f>tkbieu!AK104</f>
        <v>0</v>
      </c>
      <c r="L48" s="1117"/>
      <c r="M48" s="319">
        <v>7</v>
      </c>
      <c r="N48" s="318" t="s">
        <v>1056</v>
      </c>
      <c r="O48" s="234">
        <f>tkbieu!AL20</f>
        <v>0</v>
      </c>
      <c r="P48" s="234">
        <f>tkbieu!AL34</f>
        <v>0</v>
      </c>
      <c r="Q48" s="234">
        <f>tkbieu!AL48</f>
        <v>0</v>
      </c>
      <c r="R48" s="234">
        <f>tkbieu!AL62</f>
        <v>0</v>
      </c>
      <c r="S48" s="234">
        <f>tkbieu!AL76</f>
        <v>0</v>
      </c>
      <c r="T48" s="280">
        <f>tkbieu!AL90</f>
        <v>0</v>
      </c>
      <c r="U48" s="16">
        <f>tkbieu!AL104</f>
        <v>0</v>
      </c>
    </row>
    <row r="49" spans="1:21" ht="17.45" customHeight="1" thickTop="1">
      <c r="A49" s="1117"/>
      <c r="B49" s="321">
        <v>8</v>
      </c>
      <c r="C49" s="322" t="s">
        <v>1057</v>
      </c>
      <c r="D49" s="257">
        <f>tkbieu!AK21</f>
        <v>0</v>
      </c>
      <c r="E49" s="262">
        <f>tkbieu!AK35</f>
        <v>0</v>
      </c>
      <c r="F49" s="282">
        <f>tkbieu!AK49</f>
        <v>0</v>
      </c>
      <c r="G49" s="262">
        <f>tkbieu!AK63</f>
        <v>0</v>
      </c>
      <c r="H49" s="234">
        <f>tkbieu!AK77</f>
        <v>0</v>
      </c>
      <c r="I49" s="382">
        <f>tkbieu!AK91</f>
        <v>0</v>
      </c>
      <c r="J49" s="16">
        <f>tkbieu!AK105</f>
        <v>0</v>
      </c>
      <c r="L49" s="1117"/>
      <c r="M49" s="321">
        <v>8</v>
      </c>
      <c r="N49" s="322" t="s">
        <v>1057</v>
      </c>
      <c r="O49" s="234">
        <f>tkbieu!AL21</f>
        <v>0</v>
      </c>
      <c r="P49" s="234">
        <f>tkbieu!AL35</f>
        <v>0</v>
      </c>
      <c r="Q49" s="234">
        <f>tkbieu!AL49</f>
        <v>0</v>
      </c>
      <c r="R49" s="234">
        <f>tkbieu!AL63</f>
        <v>0</v>
      </c>
      <c r="S49" s="257">
        <f>tkbieu!AL77</f>
        <v>0</v>
      </c>
      <c r="T49" s="280">
        <f>tkbieu!AL91</f>
        <v>0</v>
      </c>
      <c r="U49" s="16">
        <f>tkbieu!AL105</f>
        <v>0</v>
      </c>
    </row>
    <row r="50" spans="1:21" ht="17.45" customHeight="1">
      <c r="A50" s="1117"/>
      <c r="B50" s="317">
        <v>9</v>
      </c>
      <c r="C50" s="318" t="s">
        <v>1058</v>
      </c>
      <c r="D50" s="262">
        <f>tkbieu!AK22</f>
        <v>0</v>
      </c>
      <c r="E50" s="262">
        <f>tkbieu!AK36</f>
        <v>0</v>
      </c>
      <c r="F50" s="262">
        <f>tkbieu!AK50</f>
        <v>0</v>
      </c>
      <c r="G50" s="234">
        <f>tkbieu!AK64</f>
        <v>0</v>
      </c>
      <c r="H50" s="262">
        <f>tkbieu!AK78</f>
        <v>0</v>
      </c>
      <c r="I50" s="263">
        <f>tkbieu!AK92</f>
        <v>0</v>
      </c>
      <c r="J50" s="267">
        <f>tkbieu!AK106</f>
        <v>0</v>
      </c>
      <c r="L50" s="1117"/>
      <c r="M50" s="317">
        <v>9</v>
      </c>
      <c r="N50" s="318" t="s">
        <v>1058</v>
      </c>
      <c r="O50" s="262">
        <f>tkbieu!AL22</f>
        <v>0</v>
      </c>
      <c r="P50" s="262">
        <f>tkbieu!AL36</f>
        <v>0</v>
      </c>
      <c r="Q50" s="262">
        <f>tkbieu!AL50</f>
        <v>0</v>
      </c>
      <c r="R50" s="262">
        <f>tkbieu!AL64</f>
        <v>0</v>
      </c>
      <c r="S50" s="262">
        <f>tkbieu!AL78</f>
        <v>0</v>
      </c>
      <c r="T50" s="263">
        <f>tkbieu!AL92</f>
        <v>0</v>
      </c>
      <c r="U50" s="267">
        <f>tkbieu!AL106</f>
        <v>0</v>
      </c>
    </row>
    <row r="51" spans="1:21" ht="17.45" customHeight="1">
      <c r="A51" s="1117"/>
      <c r="B51" s="325">
        <v>10</v>
      </c>
      <c r="C51" s="367" t="s">
        <v>1074</v>
      </c>
      <c r="D51" s="236">
        <f>tkbieu!AK23</f>
        <v>0</v>
      </c>
      <c r="E51" s="18">
        <f>tkbieu!AK37</f>
        <v>0</v>
      </c>
      <c r="F51" s="236">
        <f>tkbieu!AK51</f>
        <v>0</v>
      </c>
      <c r="G51" s="236">
        <f>tkbieu!AK65</f>
        <v>0</v>
      </c>
      <c r="H51" s="236">
        <f>tkbieu!AK79</f>
        <v>0</v>
      </c>
      <c r="I51" s="281">
        <f>tkbieu!AK93</f>
        <v>0</v>
      </c>
      <c r="J51" s="16">
        <f>tkbieu!AK107</f>
        <v>0</v>
      </c>
      <c r="L51" s="1117"/>
      <c r="M51" s="325">
        <v>10</v>
      </c>
      <c r="N51" s="367" t="s">
        <v>1074</v>
      </c>
      <c r="O51" s="236">
        <f>tkbieu!AL23</f>
        <v>0</v>
      </c>
      <c r="P51" s="236">
        <f>tkbieu!AL37</f>
        <v>0</v>
      </c>
      <c r="Q51" s="236">
        <f>tkbieu!AL51</f>
        <v>0</v>
      </c>
      <c r="R51" s="236">
        <f>tkbieu!AL65</f>
        <v>0</v>
      </c>
      <c r="S51" s="236">
        <f>tkbieu!AL79</f>
        <v>0</v>
      </c>
      <c r="T51" s="281">
        <f>tkbieu!AL93</f>
        <v>0</v>
      </c>
      <c r="U51" s="16">
        <f>tkbieu!AL107</f>
        <v>0</v>
      </c>
    </row>
    <row r="52" spans="1:21" ht="17.45" customHeight="1" thickBot="1">
      <c r="A52" s="1118"/>
      <c r="B52" s="370"/>
      <c r="C52" s="371"/>
      <c r="D52" s="20"/>
      <c r="E52" s="20"/>
      <c r="F52" s="20"/>
      <c r="G52" s="20"/>
      <c r="H52" s="20"/>
      <c r="I52" s="29"/>
      <c r="J52" s="16"/>
      <c r="L52" s="1118"/>
      <c r="M52" s="370"/>
      <c r="N52" s="371"/>
      <c r="O52" s="20"/>
      <c r="P52" s="20"/>
      <c r="Q52" s="20"/>
      <c r="R52" s="20"/>
      <c r="S52" s="20"/>
      <c r="T52" s="29"/>
      <c r="U52" s="239"/>
    </row>
    <row r="53" spans="1:21" ht="17.45" customHeight="1">
      <c r="A53" s="276"/>
      <c r="B53" s="277"/>
      <c r="C53" s="278"/>
      <c r="D53" s="275"/>
      <c r="E53" s="275"/>
      <c r="F53" s="275"/>
      <c r="G53" s="275"/>
      <c r="H53" s="275"/>
      <c r="I53" s="275"/>
      <c r="J53" s="16"/>
      <c r="L53" s="749"/>
      <c r="M53" s="750"/>
      <c r="N53" s="751"/>
      <c r="O53" s="275"/>
      <c r="P53" s="275"/>
      <c r="Q53" s="275"/>
      <c r="R53" s="275"/>
      <c r="S53" s="122"/>
      <c r="T53" s="275"/>
      <c r="U53" s="239"/>
    </row>
    <row r="54" spans="1:21" ht="18" customHeight="1">
      <c r="A54" s="1142" t="str">
        <f>A37</f>
        <v>ÁP DỤNG TỪ NGÀY 05/08/2019</v>
      </c>
      <c r="B54" s="1143"/>
      <c r="C54" s="1143"/>
      <c r="D54" s="1143"/>
      <c r="E54" s="1143"/>
      <c r="F54" s="1143"/>
      <c r="G54" s="1143"/>
      <c r="H54" s="1143"/>
      <c r="I54" s="1143"/>
      <c r="J54" s="743"/>
      <c r="K54" s="408"/>
      <c r="L54" s="123"/>
      <c r="M54" s="123"/>
      <c r="N54" s="123"/>
      <c r="O54" s="887"/>
      <c r="P54" s="887"/>
      <c r="Q54" s="887"/>
      <c r="R54" s="887"/>
      <c r="S54" s="887"/>
      <c r="T54" s="887"/>
      <c r="U54" s="122"/>
    </row>
    <row r="55" spans="1:21" ht="18" customHeight="1">
      <c r="A55" s="1115"/>
      <c r="B55" s="1115"/>
      <c r="C55" s="1115"/>
      <c r="D55" s="1115"/>
      <c r="E55" s="1115"/>
      <c r="F55" s="1115"/>
      <c r="G55" s="1115"/>
      <c r="H55" s="1115"/>
      <c r="I55" s="1115"/>
      <c r="J55" s="876"/>
      <c r="O55" s="424"/>
      <c r="P55" s="424"/>
      <c r="Q55" s="424"/>
      <c r="R55" s="428"/>
      <c r="S55" s="428"/>
      <c r="T55" s="428"/>
      <c r="U55" s="122"/>
    </row>
    <row r="56" spans="1:21" s="404" customFormat="1" ht="18" customHeight="1" thickBot="1">
      <c r="A56" s="1089" t="s">
        <v>3</v>
      </c>
      <c r="B56" s="1089"/>
      <c r="C56" s="480" t="str">
        <f>tkbieu!AM10</f>
        <v>C16KT1</v>
      </c>
      <c r="D56" s="480"/>
      <c r="E56" s="28" t="s">
        <v>4</v>
      </c>
      <c r="F56" s="15" t="str">
        <f>tkbieu!AM9</f>
        <v>T. DUY</v>
      </c>
      <c r="G56" s="15"/>
      <c r="H56" s="1090" t="s">
        <v>950</v>
      </c>
      <c r="I56" s="1090"/>
      <c r="J56" s="464"/>
      <c r="K56"/>
      <c r="L56"/>
      <c r="M56"/>
      <c r="N56"/>
      <c r="O56" s="885"/>
      <c r="P56" s="885"/>
      <c r="Q56" s="885"/>
      <c r="R56" s="885"/>
      <c r="S56" s="885"/>
      <c r="T56" s="885"/>
    </row>
    <row r="57" spans="1:21" s="14" customFormat="1" ht="17.45" customHeight="1">
      <c r="A57" s="342" t="s">
        <v>5</v>
      </c>
      <c r="B57" s="343" t="s">
        <v>6</v>
      </c>
      <c r="C57" s="343" t="s">
        <v>7</v>
      </c>
      <c r="D57" s="339" t="s">
        <v>8</v>
      </c>
      <c r="E57" s="339" t="s">
        <v>9</v>
      </c>
      <c r="F57" s="339" t="s">
        <v>10</v>
      </c>
      <c r="G57" s="339" t="s">
        <v>11</v>
      </c>
      <c r="H57" s="339" t="s">
        <v>12</v>
      </c>
      <c r="I57" s="337" t="s">
        <v>13</v>
      </c>
      <c r="J57" s="877"/>
      <c r="K57"/>
      <c r="L57"/>
      <c r="M57"/>
      <c r="N57"/>
      <c r="O57" s="16"/>
      <c r="P57" s="16"/>
      <c r="Q57" s="16"/>
      <c r="R57" s="16"/>
      <c r="S57" s="16"/>
      <c r="T57" s="16"/>
      <c r="U57" s="402"/>
    </row>
    <row r="58" spans="1:21" s="14" customFormat="1" ht="17.45" customHeight="1">
      <c r="A58" s="1122" t="s">
        <v>14</v>
      </c>
      <c r="B58" s="350">
        <v>1</v>
      </c>
      <c r="C58" s="344" t="s">
        <v>1050</v>
      </c>
      <c r="D58" s="232">
        <f>tkbieu!AM12</f>
        <v>0</v>
      </c>
      <c r="E58" s="232">
        <f>tkbieu!AM26</f>
        <v>0</v>
      </c>
      <c r="F58" s="232">
        <f>tkbieu!AM40</f>
        <v>0</v>
      </c>
      <c r="G58" s="232">
        <f>tkbieu!AM54</f>
        <v>0</v>
      </c>
      <c r="H58" s="232">
        <f>tkbieu!AM68</f>
        <v>0</v>
      </c>
      <c r="I58" s="372">
        <f>tkbieu!AM82</f>
        <v>0</v>
      </c>
      <c r="J58" s="238">
        <f>tkbieu!AM96</f>
        <v>0</v>
      </c>
      <c r="K58"/>
      <c r="L58"/>
      <c r="M58"/>
      <c r="N58"/>
      <c r="O58" s="16"/>
      <c r="P58" s="16"/>
      <c r="Q58" s="16"/>
      <c r="R58" s="16"/>
      <c r="S58" s="16"/>
      <c r="T58" s="16"/>
      <c r="U58" s="402"/>
    </row>
    <row r="59" spans="1:21" s="14" customFormat="1" ht="17.45" customHeight="1" thickBot="1">
      <c r="A59" s="1122"/>
      <c r="B59" s="351">
        <v>2</v>
      </c>
      <c r="C59" s="345" t="s">
        <v>1051</v>
      </c>
      <c r="D59" s="234">
        <f>tkbieu!AM13</f>
        <v>0</v>
      </c>
      <c r="E59" s="234">
        <f>tkbieu!AM27</f>
        <v>0</v>
      </c>
      <c r="F59" s="234">
        <f>tkbieu!AM41</f>
        <v>0</v>
      </c>
      <c r="G59" s="234">
        <f>tkbieu!AM55</f>
        <v>0</v>
      </c>
      <c r="H59" s="234">
        <f>tkbieu!AM69</f>
        <v>0</v>
      </c>
      <c r="I59" s="280">
        <f>tkbieu!AM83</f>
        <v>0</v>
      </c>
      <c r="J59" s="238">
        <f>tkbieu!AM97</f>
        <v>0</v>
      </c>
      <c r="K59"/>
      <c r="L59"/>
      <c r="M59"/>
      <c r="N59"/>
      <c r="O59" s="16"/>
      <c r="P59" s="426"/>
      <c r="Q59" s="426"/>
      <c r="R59" s="426"/>
      <c r="S59" s="426"/>
      <c r="T59" s="16"/>
      <c r="U59" s="402"/>
    </row>
    <row r="60" spans="1:21" s="14" customFormat="1" ht="17.45" customHeight="1" thickTop="1">
      <c r="A60" s="1122"/>
      <c r="B60" s="352">
        <v>3</v>
      </c>
      <c r="C60" s="348" t="s">
        <v>1052</v>
      </c>
      <c r="D60" s="234">
        <f>tkbieu!AM14</f>
        <v>0</v>
      </c>
      <c r="E60" s="234">
        <f>tkbieu!AM28</f>
        <v>0</v>
      </c>
      <c r="F60" s="234">
        <f>tkbieu!AM42</f>
        <v>0</v>
      </c>
      <c r="G60" s="234">
        <f>tkbieu!AM56</f>
        <v>0</v>
      </c>
      <c r="H60" s="234">
        <f>tkbieu!AM70</f>
        <v>0</v>
      </c>
      <c r="I60" s="280">
        <f>tkbieu!AM84</f>
        <v>0</v>
      </c>
      <c r="J60" s="430">
        <f>tkbieu!AM98</f>
        <v>0</v>
      </c>
      <c r="K60"/>
      <c r="L60"/>
      <c r="M60"/>
      <c r="N60"/>
      <c r="O60" s="267"/>
      <c r="P60" s="267"/>
      <c r="Q60" s="267"/>
      <c r="R60" s="267"/>
      <c r="S60" s="267"/>
      <c r="T60" s="267"/>
      <c r="U60" s="402"/>
    </row>
    <row r="61" spans="1:21" s="14" customFormat="1" ht="17.45" customHeight="1">
      <c r="A61" s="1122"/>
      <c r="B61" s="350">
        <v>4</v>
      </c>
      <c r="C61" s="347" t="s">
        <v>1053</v>
      </c>
      <c r="D61" s="262">
        <f>tkbieu!AM15</f>
        <v>0</v>
      </c>
      <c r="E61" s="262">
        <f>tkbieu!AM29</f>
        <v>0</v>
      </c>
      <c r="F61" s="262">
        <f>tkbieu!AM43</f>
        <v>0</v>
      </c>
      <c r="G61" s="262">
        <f>tkbieu!AM57</f>
        <v>0</v>
      </c>
      <c r="H61" s="262">
        <f>tkbieu!AM71</f>
        <v>0</v>
      </c>
      <c r="I61" s="263">
        <f>tkbieu!AM85</f>
        <v>0</v>
      </c>
      <c r="J61" s="267">
        <f>tkbieu!AM99</f>
        <v>0</v>
      </c>
      <c r="K61"/>
      <c r="L61"/>
      <c r="M61"/>
      <c r="N61"/>
      <c r="O61" s="16"/>
      <c r="P61" s="16"/>
      <c r="Q61" s="16"/>
      <c r="R61" s="16"/>
      <c r="S61" s="16"/>
      <c r="T61" s="16"/>
      <c r="U61" s="402"/>
    </row>
    <row r="62" spans="1:21" s="14" customFormat="1" ht="17.45" customHeight="1">
      <c r="A62" s="1122"/>
      <c r="B62" s="346">
        <v>5</v>
      </c>
      <c r="C62" s="353" t="s">
        <v>1054</v>
      </c>
      <c r="D62" s="236">
        <f>tkbieu!AM16</f>
        <v>0</v>
      </c>
      <c r="E62" s="236">
        <f>tkbieu!AM30</f>
        <v>0</v>
      </c>
      <c r="F62" s="236">
        <f>tkbieu!AM44</f>
        <v>0</v>
      </c>
      <c r="G62" s="236">
        <f>tkbieu!AM58</f>
        <v>0</v>
      </c>
      <c r="H62" s="236">
        <f>tkbieu!AM72</f>
        <v>0</v>
      </c>
      <c r="I62" s="281">
        <f>tkbieu!AM86</f>
        <v>0</v>
      </c>
      <c r="J62" s="238">
        <f>tkbieu!AM100</f>
        <v>0</v>
      </c>
      <c r="K62"/>
      <c r="L62"/>
      <c r="M62"/>
      <c r="N62"/>
      <c r="O62" s="16"/>
      <c r="P62" s="16"/>
      <c r="Q62" s="16"/>
      <c r="R62" s="16"/>
      <c r="S62" s="16"/>
      <c r="T62" s="16"/>
      <c r="U62" s="402"/>
    </row>
    <row r="63" spans="1:21" s="14" customFormat="1" ht="17.45" customHeight="1" thickBot="1">
      <c r="A63" s="1129"/>
      <c r="B63" s="368"/>
      <c r="C63" s="369"/>
      <c r="D63" s="19"/>
      <c r="E63" s="249"/>
      <c r="F63" s="249"/>
      <c r="G63" s="249"/>
      <c r="H63" s="249"/>
      <c r="I63" s="373"/>
      <c r="J63" s="238"/>
      <c r="K63"/>
      <c r="L63"/>
      <c r="M63"/>
      <c r="N63"/>
      <c r="O63" s="16"/>
      <c r="P63" s="16"/>
      <c r="Q63" s="16"/>
      <c r="R63" s="16"/>
      <c r="S63" s="16"/>
      <c r="T63" s="16"/>
      <c r="U63" s="118"/>
    </row>
    <row r="64" spans="1:21" s="14" customFormat="1" ht="17.45" customHeight="1" thickTop="1">
      <c r="A64" s="1122" t="s">
        <v>15</v>
      </c>
      <c r="B64" s="350">
        <v>6</v>
      </c>
      <c r="C64" s="348" t="s">
        <v>1055</v>
      </c>
      <c r="D64" s="233">
        <f>tkbieu!AM19</f>
        <v>0</v>
      </c>
      <c r="E64" s="233">
        <f>tkbieu!AM33</f>
        <v>0</v>
      </c>
      <c r="F64" s="233">
        <f>tkbieu!AM47</f>
        <v>0</v>
      </c>
      <c r="G64" s="233">
        <f>tkbieu!AM61</f>
        <v>0</v>
      </c>
      <c r="H64" s="233">
        <f>tkbieu!AM75</f>
        <v>0</v>
      </c>
      <c r="I64" s="279">
        <f>tkbieu!AM89</f>
        <v>0</v>
      </c>
      <c r="J64" s="238"/>
      <c r="K64"/>
      <c r="L64"/>
      <c r="M64"/>
      <c r="N64"/>
      <c r="O64" s="16"/>
      <c r="P64" s="16"/>
      <c r="Q64" s="16"/>
      <c r="R64" s="16"/>
      <c r="S64" s="16"/>
      <c r="T64" s="16"/>
      <c r="U64" s="402"/>
    </row>
    <row r="65" spans="1:21" s="14" customFormat="1" ht="17.45" customHeight="1" thickBot="1">
      <c r="A65" s="1122"/>
      <c r="B65" s="351">
        <v>7</v>
      </c>
      <c r="C65" s="347" t="s">
        <v>1056</v>
      </c>
      <c r="D65" s="234">
        <f>tkbieu!AM20</f>
        <v>0</v>
      </c>
      <c r="E65" s="234">
        <f>tkbieu!AM34</f>
        <v>0</v>
      </c>
      <c r="F65" s="234">
        <f>tkbieu!AM48</f>
        <v>0</v>
      </c>
      <c r="G65" s="234">
        <f>tkbieu!AM62</f>
        <v>0</v>
      </c>
      <c r="H65" s="234">
        <f>tkbieu!AM76</f>
        <v>0</v>
      </c>
      <c r="I65" s="280">
        <f>tkbieu!AM90</f>
        <v>0</v>
      </c>
      <c r="J65" s="238"/>
      <c r="K65"/>
      <c r="L65"/>
      <c r="M65"/>
      <c r="N65"/>
      <c r="O65" s="426"/>
      <c r="P65" s="426"/>
      <c r="Q65" s="426"/>
      <c r="R65" s="16"/>
      <c r="S65" s="426"/>
      <c r="T65" s="16"/>
      <c r="U65" s="402"/>
    </row>
    <row r="66" spans="1:21" s="14" customFormat="1" ht="17.45" customHeight="1" thickTop="1">
      <c r="A66" s="1122"/>
      <c r="B66" s="352">
        <v>8</v>
      </c>
      <c r="C66" s="348" t="s">
        <v>1057</v>
      </c>
      <c r="D66" s="234">
        <f>tkbieu!AM21</f>
        <v>0</v>
      </c>
      <c r="E66" s="234">
        <f>tkbieu!AM35</f>
        <v>0</v>
      </c>
      <c r="F66" s="234">
        <f>tkbieu!AM49</f>
        <v>0</v>
      </c>
      <c r="G66" s="234">
        <f>tkbieu!AM63</f>
        <v>0</v>
      </c>
      <c r="H66" s="257">
        <f>tkbieu!AM77</f>
        <v>0</v>
      </c>
      <c r="I66" s="280">
        <f>tkbieu!AM91</f>
        <v>0</v>
      </c>
      <c r="J66" s="238"/>
      <c r="K66"/>
      <c r="L66"/>
      <c r="M66"/>
      <c r="N66"/>
      <c r="O66" s="267"/>
      <c r="P66" s="267"/>
      <c r="Q66" s="267"/>
      <c r="R66" s="267"/>
      <c r="S66" s="267"/>
      <c r="T66" s="267"/>
      <c r="U66" s="402"/>
    </row>
    <row r="67" spans="1:21" s="14" customFormat="1" ht="17.45" customHeight="1">
      <c r="A67" s="1122"/>
      <c r="B67" s="350">
        <v>9</v>
      </c>
      <c r="C67" s="347" t="s">
        <v>1058</v>
      </c>
      <c r="D67" s="262">
        <f>tkbieu!AM22</f>
        <v>0</v>
      </c>
      <c r="E67" s="262">
        <f>tkbieu!AM36</f>
        <v>0</v>
      </c>
      <c r="F67" s="262">
        <f>tkbieu!AM50</f>
        <v>0</v>
      </c>
      <c r="G67" s="262">
        <f>tkbieu!AM64</f>
        <v>0</v>
      </c>
      <c r="H67" s="262">
        <f>tkbieu!AM78</f>
        <v>0</v>
      </c>
      <c r="I67" s="263">
        <f>tkbieu!AM92</f>
        <v>0</v>
      </c>
      <c r="J67" s="238"/>
      <c r="K67"/>
      <c r="L67"/>
      <c r="M67"/>
      <c r="N67"/>
      <c r="O67" s="16"/>
      <c r="P67" s="16"/>
      <c r="Q67" s="16"/>
      <c r="R67" s="16"/>
      <c r="S67" s="16"/>
      <c r="T67" s="16"/>
      <c r="U67" s="402"/>
    </row>
    <row r="68" spans="1:21" s="14" customFormat="1" ht="17.45" customHeight="1">
      <c r="A68" s="1122"/>
      <c r="B68" s="346">
        <v>10</v>
      </c>
      <c r="C68" s="353" t="s">
        <v>1074</v>
      </c>
      <c r="D68" s="236">
        <f>tkbieu!AM23</f>
        <v>0</v>
      </c>
      <c r="E68" s="236">
        <f>tkbieu!AM37</f>
        <v>0</v>
      </c>
      <c r="F68" s="236">
        <f>tkbieu!AM51</f>
        <v>0</v>
      </c>
      <c r="G68" s="236">
        <f>tkbieu!AM65</f>
        <v>0</v>
      </c>
      <c r="H68" s="236">
        <f>tkbieu!AM79</f>
        <v>0</v>
      </c>
      <c r="I68" s="281">
        <f>tkbieu!AM93</f>
        <v>0</v>
      </c>
      <c r="J68" s="238"/>
      <c r="K68"/>
      <c r="L68"/>
      <c r="M68"/>
      <c r="N68"/>
      <c r="O68" s="16"/>
      <c r="P68" s="16"/>
      <c r="Q68" s="16"/>
      <c r="R68" s="16"/>
      <c r="S68" s="16"/>
      <c r="T68" s="16"/>
      <c r="U68" s="402"/>
    </row>
    <row r="69" spans="1:21" s="67" customFormat="1" ht="15" customHeight="1" thickBot="1">
      <c r="A69" s="1123"/>
      <c r="B69" s="370"/>
      <c r="C69" s="371"/>
      <c r="D69" s="20"/>
      <c r="E69" s="20"/>
      <c r="F69" s="20"/>
      <c r="G69" s="20"/>
      <c r="H69" s="20"/>
      <c r="I69" s="521"/>
      <c r="J69" s="14"/>
      <c r="K69"/>
      <c r="L69"/>
      <c r="M69"/>
      <c r="N69"/>
      <c r="O69" s="16"/>
      <c r="P69" s="16"/>
      <c r="Q69" s="16"/>
      <c r="R69" s="16"/>
      <c r="S69" s="16"/>
      <c r="T69" s="16"/>
      <c r="U69" s="402"/>
    </row>
    <row r="70" spans="1:21" s="123" customFormat="1" ht="24" customHeight="1">
      <c r="A70" s="408"/>
      <c r="B70" s="408"/>
      <c r="C70" s="408"/>
      <c r="D70" s="408"/>
      <c r="E70" s="408"/>
      <c r="F70" s="408"/>
      <c r="G70" s="408"/>
      <c r="H70" s="408"/>
      <c r="I70" s="408"/>
      <c r="J70" s="743"/>
      <c r="K70" s="408"/>
      <c r="L70" s="963"/>
      <c r="M70" s="963"/>
      <c r="N70" s="963"/>
    </row>
    <row r="71" spans="1:21" ht="21" customHeight="1">
      <c r="A71" s="490"/>
      <c r="B71" s="488"/>
      <c r="C71" s="488"/>
      <c r="D71" s="488"/>
      <c r="E71" s="488"/>
      <c r="F71" s="488"/>
      <c r="G71" s="489"/>
      <c r="H71" s="489"/>
      <c r="I71" s="489"/>
    </row>
    <row r="72" spans="1:21" ht="18" customHeight="1">
      <c r="A72" s="490"/>
      <c r="B72" s="488"/>
      <c r="C72" s="488"/>
      <c r="D72" s="488"/>
      <c r="E72" s="488"/>
      <c r="F72" s="488"/>
      <c r="G72" s="489"/>
      <c r="H72" s="489"/>
      <c r="I72" s="489"/>
    </row>
    <row r="73" spans="1:21" ht="18" customHeight="1">
      <c r="A73" s="490"/>
      <c r="B73" s="488"/>
      <c r="C73" s="488"/>
      <c r="D73" s="488"/>
      <c r="E73" s="488"/>
      <c r="F73" s="488"/>
      <c r="G73" s="489"/>
      <c r="H73" s="489"/>
      <c r="I73" s="489"/>
    </row>
    <row r="74" spans="1:21" ht="17.45" customHeight="1">
      <c r="A74" s="490"/>
      <c r="B74" s="488"/>
      <c r="C74" s="488"/>
      <c r="D74" s="488"/>
      <c r="E74" s="488"/>
      <c r="F74" s="488"/>
      <c r="G74" s="489"/>
      <c r="H74" s="489"/>
      <c r="I74" s="489"/>
    </row>
    <row r="75" spans="1:21" ht="17.45" customHeight="1">
      <c r="A75" s="14"/>
      <c r="B75" s="14"/>
      <c r="C75" s="14"/>
      <c r="D75" s="14"/>
      <c r="E75" s="14"/>
      <c r="F75" s="14"/>
      <c r="G75" s="14"/>
    </row>
    <row r="76" spans="1:21" ht="17.45" customHeight="1">
      <c r="A76" s="14"/>
      <c r="B76" s="14"/>
      <c r="C76" s="14"/>
      <c r="D76" s="14"/>
      <c r="E76" s="14"/>
      <c r="F76" s="14"/>
      <c r="G76" s="14"/>
    </row>
    <row r="77" spans="1:21" ht="17.45" customHeight="1">
      <c r="A77" s="14"/>
      <c r="B77" s="14"/>
      <c r="C77" s="14"/>
      <c r="D77" s="14"/>
      <c r="E77" s="14"/>
      <c r="F77" s="14"/>
      <c r="G77" s="14"/>
    </row>
    <row r="78" spans="1:21" ht="17.45" customHeight="1"/>
    <row r="79" spans="1:21" ht="17.45" customHeight="1"/>
    <row r="80" spans="1:21" ht="17.45" customHeight="1">
      <c r="O80" s="963"/>
    </row>
    <row r="81" spans="1:21" ht="17.45" customHeight="1">
      <c r="O81" s="962"/>
    </row>
    <row r="82" spans="1:21" ht="17.45" customHeight="1">
      <c r="O82" s="7"/>
    </row>
    <row r="83" spans="1:21" ht="17.45" customHeight="1">
      <c r="O83" s="424"/>
    </row>
    <row r="84" spans="1:21" ht="17.45" customHeight="1">
      <c r="O84" s="10"/>
    </row>
    <row r="85" spans="1:21" ht="17.45" customHeight="1"/>
    <row r="86" spans="1:21" s="123" customFormat="1" ht="2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 s="963"/>
      <c r="Q86" s="963"/>
      <c r="R86" s="963"/>
      <c r="S86" s="963"/>
      <c r="T86" s="963"/>
      <c r="U86" s="408"/>
    </row>
    <row r="87" spans="1:21" ht="21" customHeight="1">
      <c r="P87" s="962"/>
      <c r="Q87" s="962"/>
      <c r="R87" s="962"/>
      <c r="S87" s="962"/>
      <c r="T87" s="962"/>
    </row>
    <row r="88" spans="1:21" ht="17.100000000000001" customHeight="1">
      <c r="P88" s="8"/>
      <c r="Q88" s="5"/>
      <c r="R88" s="5"/>
      <c r="S88" s="5"/>
      <c r="T88" s="5"/>
    </row>
    <row r="89" spans="1:21" ht="74.25" customHeight="1">
      <c r="P89" s="4"/>
      <c r="Q89" s="443"/>
      <c r="R89" s="402"/>
      <c r="S89" s="1145"/>
      <c r="T89" s="1145"/>
      <c r="U89" s="1145"/>
    </row>
    <row r="90" spans="1:21" ht="17.100000000000001" customHeight="1">
      <c r="P90" s="10"/>
      <c r="Q90" s="10"/>
      <c r="R90" s="10"/>
      <c r="S90" s="10"/>
      <c r="T90" s="10"/>
    </row>
    <row r="91" spans="1:21" ht="17.100000000000001" customHeight="1"/>
    <row r="92" spans="1:21" ht="17.100000000000001" customHeight="1"/>
    <row r="93" spans="1:21" ht="17.100000000000001" customHeight="1"/>
    <row r="94" spans="1:21" ht="17.100000000000001" customHeight="1"/>
    <row r="95" spans="1:21" ht="17.100000000000001" customHeight="1"/>
    <row r="96" spans="1:21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  <row r="113" ht="17.100000000000001" customHeight="1"/>
    <row r="114" ht="17.100000000000001" customHeight="1"/>
    <row r="115" ht="17.100000000000001" customHeight="1"/>
    <row r="116" ht="17.100000000000001" customHeight="1"/>
    <row r="117" ht="17.100000000000001" customHeight="1"/>
    <row r="118" ht="17.100000000000001" customHeight="1"/>
    <row r="119" ht="17.100000000000001" customHeight="1"/>
    <row r="120" ht="17.100000000000001" customHeight="1"/>
    <row r="121" ht="17.100000000000001" customHeight="1"/>
    <row r="122" ht="17.100000000000001" customHeight="1"/>
    <row r="123" ht="17.100000000000001" customHeight="1"/>
    <row r="124" ht="17.100000000000001" customHeight="1"/>
    <row r="125" ht="17.100000000000001" customHeight="1"/>
    <row r="126" ht="17.100000000000001" customHeight="1"/>
    <row r="127" ht="17.100000000000001" customHeight="1"/>
    <row r="128" ht="17.100000000000001" customHeight="1"/>
    <row r="129" ht="17.100000000000001" customHeight="1"/>
    <row r="130" ht="17.100000000000001" customHeight="1"/>
    <row r="131" ht="17.100000000000001" customHeight="1"/>
    <row r="132" ht="17.100000000000001" customHeight="1"/>
    <row r="133" ht="17.100000000000001" customHeight="1"/>
    <row r="134" ht="17.100000000000001" customHeight="1"/>
    <row r="135" ht="17.100000000000001" customHeight="1"/>
    <row r="136" ht="17.100000000000001" customHeight="1"/>
    <row r="137" ht="17.100000000000001" customHeight="1"/>
    <row r="138" ht="17.100000000000001" customHeight="1"/>
    <row r="139" ht="17.100000000000001" customHeight="1"/>
    <row r="140" ht="17.100000000000001" customHeight="1"/>
    <row r="141" ht="17.100000000000001" customHeight="1"/>
    <row r="142" ht="17.100000000000001" customHeight="1"/>
    <row r="143" ht="17.100000000000001" customHeight="1"/>
    <row r="144" ht="17.100000000000001" customHeight="1"/>
    <row r="145" ht="17.100000000000001" customHeight="1"/>
    <row r="146" ht="17.100000000000001" customHeight="1"/>
    <row r="147" ht="17.100000000000001" customHeight="1"/>
    <row r="148" ht="17.100000000000001" customHeight="1"/>
    <row r="149" ht="17.100000000000001" customHeight="1"/>
    <row r="150" ht="17.100000000000001" customHeight="1"/>
    <row r="151" ht="17.100000000000001" customHeight="1"/>
    <row r="152" ht="17.100000000000001" customHeight="1"/>
    <row r="153" ht="17.100000000000001" customHeight="1"/>
    <row r="154" ht="17.100000000000001" customHeight="1"/>
    <row r="155" ht="17.100000000000001" customHeight="1"/>
    <row r="156" ht="17.100000000000001" customHeight="1"/>
    <row r="157" ht="17.100000000000001" customHeight="1"/>
    <row r="158" ht="17.100000000000001" customHeight="1"/>
    <row r="159" ht="17.100000000000001" customHeight="1"/>
    <row r="160" ht="17.100000000000001" customHeight="1"/>
    <row r="161" ht="17.100000000000001" customHeight="1"/>
    <row r="162" ht="17.100000000000001" customHeight="1"/>
    <row r="163" ht="17.100000000000001" customHeight="1"/>
    <row r="164" ht="17.100000000000001" customHeight="1"/>
    <row r="165" ht="17.100000000000001" customHeight="1"/>
    <row r="166" ht="17.100000000000001" customHeight="1"/>
    <row r="167" ht="17.100000000000001" customHeight="1"/>
    <row r="168" ht="17.100000000000001" customHeight="1"/>
    <row r="169" ht="17.100000000000001" customHeight="1"/>
    <row r="170" ht="17.100000000000001" customHeight="1"/>
    <row r="171" ht="17.100000000000001" customHeight="1"/>
    <row r="172" ht="17.100000000000001" customHeight="1"/>
    <row r="173" ht="17.100000000000001" customHeight="1"/>
    <row r="174" ht="17.100000000000001" customHeight="1"/>
    <row r="175" ht="17.100000000000001" customHeight="1"/>
    <row r="176" ht="17.100000000000001" customHeight="1"/>
    <row r="177" ht="17.100000000000001" customHeight="1"/>
    <row r="178" ht="17.100000000000001" customHeight="1"/>
    <row r="179" ht="17.100000000000001" customHeight="1"/>
    <row r="180" ht="17.100000000000001" customHeight="1"/>
    <row r="181" ht="17.100000000000001" customHeight="1"/>
    <row r="182" ht="17.100000000000001" customHeight="1"/>
    <row r="183" ht="17.100000000000001" customHeight="1"/>
    <row r="184" ht="17.100000000000001" customHeight="1"/>
    <row r="185" ht="17.100000000000001" customHeight="1"/>
    <row r="186" ht="17.100000000000001" customHeight="1"/>
    <row r="187" ht="17.100000000000001" customHeight="1"/>
    <row r="188" ht="17.100000000000001" customHeight="1"/>
    <row r="189" ht="17.100000000000001" customHeight="1"/>
    <row r="190" ht="17.100000000000001" customHeight="1"/>
    <row r="191" ht="17.100000000000001" customHeight="1"/>
    <row r="192" ht="17.100000000000001" customHeight="1"/>
    <row r="193" ht="17.100000000000001" customHeight="1"/>
    <row r="194" ht="17.100000000000001" customHeight="1"/>
    <row r="195" ht="17.100000000000001" customHeight="1"/>
    <row r="196" ht="17.100000000000001" customHeight="1"/>
    <row r="197" ht="17.100000000000001" customHeight="1"/>
    <row r="198" ht="17.100000000000001" customHeight="1"/>
    <row r="199" ht="17.100000000000001" customHeight="1"/>
    <row r="200" ht="17.100000000000001" customHeight="1"/>
    <row r="201" ht="17.100000000000001" customHeight="1"/>
    <row r="202" ht="17.100000000000001" customHeight="1"/>
    <row r="203" ht="17.100000000000001" customHeight="1"/>
    <row r="204" ht="17.100000000000001" customHeight="1"/>
    <row r="205" ht="17.100000000000001" customHeight="1"/>
    <row r="206" ht="17.100000000000001" customHeight="1"/>
    <row r="207" ht="17.100000000000001" customHeight="1"/>
    <row r="208" ht="17.100000000000001" customHeight="1"/>
    <row r="209" ht="17.100000000000001" customHeight="1"/>
    <row r="210" ht="17.100000000000001" customHeight="1"/>
    <row r="211" ht="17.100000000000001" customHeight="1"/>
    <row r="212" ht="17.100000000000001" customHeight="1"/>
    <row r="213" ht="17.100000000000001" customHeight="1"/>
    <row r="214" ht="17.100000000000001" customHeight="1"/>
    <row r="215" ht="17.100000000000001" customHeight="1"/>
    <row r="216" ht="17.100000000000001" customHeight="1"/>
    <row r="217" ht="17.100000000000001" customHeight="1"/>
    <row r="218" ht="17.100000000000001" customHeight="1"/>
    <row r="219" ht="17.100000000000001" customHeight="1"/>
    <row r="220" ht="17.100000000000001" customHeight="1"/>
    <row r="221" ht="17.100000000000001" customHeight="1"/>
    <row r="222" ht="17.100000000000001" customHeight="1"/>
    <row r="223" ht="17.100000000000001" customHeight="1"/>
    <row r="224" ht="17.100000000000001" customHeight="1"/>
    <row r="225" ht="17.100000000000001" customHeight="1"/>
    <row r="226" ht="17.100000000000001" customHeight="1"/>
    <row r="227" ht="17.100000000000001" customHeight="1"/>
    <row r="228" ht="17.100000000000001" customHeight="1"/>
    <row r="229" ht="17.100000000000001" customHeight="1"/>
    <row r="230" ht="17.100000000000001" customHeight="1"/>
    <row r="231" ht="17.100000000000001" customHeight="1"/>
    <row r="232" ht="17.100000000000001" customHeight="1"/>
    <row r="233" ht="17.100000000000001" customHeight="1"/>
    <row r="234" ht="17.100000000000001" customHeight="1"/>
    <row r="235" ht="17.100000000000001" customHeight="1"/>
    <row r="236" ht="17.100000000000001" customHeight="1"/>
    <row r="237" ht="17.100000000000001" customHeight="1"/>
    <row r="238" ht="17.100000000000001" customHeight="1"/>
    <row r="239" ht="17.100000000000001" customHeight="1"/>
    <row r="240" ht="17.100000000000001" customHeight="1"/>
    <row r="241" ht="17.100000000000001" customHeight="1"/>
    <row r="242" ht="17.100000000000001" customHeight="1"/>
    <row r="243" ht="17.100000000000001" customHeight="1"/>
    <row r="244" ht="17.100000000000001" customHeight="1"/>
    <row r="245" ht="17.100000000000001" customHeight="1"/>
    <row r="246" ht="17.100000000000001" customHeight="1"/>
    <row r="247" ht="17.100000000000001" customHeight="1"/>
    <row r="248" ht="17.100000000000001" customHeight="1"/>
    <row r="249" ht="17.100000000000001" customHeight="1"/>
    <row r="250" ht="17.100000000000001" customHeight="1"/>
    <row r="251" ht="17.100000000000001" customHeight="1"/>
    <row r="252" ht="17.100000000000001" customHeight="1"/>
    <row r="253" ht="17.100000000000001" customHeight="1"/>
    <row r="254" ht="17.100000000000001" customHeight="1"/>
    <row r="255" ht="17.100000000000001" customHeight="1"/>
    <row r="256" ht="17.100000000000001" customHeight="1"/>
    <row r="257" ht="17.100000000000001" customHeight="1"/>
    <row r="258" ht="17.100000000000001" customHeight="1"/>
    <row r="259" ht="17.100000000000001" customHeight="1"/>
    <row r="260" ht="17.100000000000001" customHeight="1"/>
    <row r="261" ht="17.100000000000001" customHeight="1"/>
    <row r="262" ht="17.100000000000001" customHeight="1"/>
    <row r="263" ht="17.100000000000001" customHeight="1"/>
    <row r="264" ht="17.100000000000001" customHeight="1"/>
    <row r="265" ht="17.100000000000001" customHeight="1"/>
    <row r="266" ht="17.100000000000001" customHeight="1"/>
    <row r="267" ht="17.100000000000001" customHeight="1"/>
    <row r="268" ht="17.100000000000001" customHeight="1"/>
    <row r="269" ht="17.100000000000001" customHeight="1"/>
    <row r="270" ht="17.100000000000001" customHeight="1"/>
    <row r="271" ht="17.100000000000001" customHeight="1"/>
    <row r="272" ht="17.100000000000001" customHeight="1"/>
    <row r="273" ht="17.100000000000001" customHeight="1"/>
    <row r="274" ht="17.100000000000001" customHeight="1"/>
    <row r="275" ht="17.100000000000001" customHeight="1"/>
    <row r="276" ht="17.100000000000001" customHeight="1"/>
    <row r="277" ht="17.100000000000001" customHeight="1"/>
    <row r="278" ht="17.100000000000001" customHeight="1"/>
    <row r="279" ht="17.100000000000001" customHeight="1"/>
    <row r="280" ht="17.100000000000001" customHeight="1"/>
    <row r="281" ht="17.100000000000001" customHeight="1"/>
    <row r="282" ht="17.100000000000001" customHeight="1"/>
    <row r="283" ht="17.100000000000001" customHeight="1"/>
    <row r="284" ht="17.100000000000001" customHeight="1"/>
    <row r="285" ht="17.100000000000001" customHeight="1"/>
    <row r="286" ht="17.100000000000001" customHeight="1"/>
    <row r="287" ht="17.100000000000001" customHeight="1"/>
    <row r="288" ht="17.100000000000001" customHeight="1"/>
    <row r="289" ht="17.100000000000001" customHeight="1"/>
    <row r="290" ht="17.100000000000001" customHeight="1"/>
    <row r="291" ht="17.100000000000001" customHeight="1"/>
    <row r="292" ht="17.100000000000001" customHeight="1"/>
    <row r="293" ht="17.100000000000001" customHeight="1"/>
    <row r="294" ht="17.100000000000001" customHeight="1"/>
    <row r="295" ht="17.100000000000001" customHeight="1"/>
    <row r="296" ht="17.100000000000001" customHeight="1"/>
    <row r="297" ht="17.100000000000001" customHeight="1"/>
    <row r="298" ht="17.100000000000001" customHeight="1"/>
    <row r="299" ht="17.100000000000001" customHeight="1"/>
    <row r="300" ht="17.100000000000001" customHeight="1"/>
    <row r="301" ht="17.100000000000001" customHeight="1"/>
    <row r="302" ht="17.100000000000001" customHeight="1"/>
    <row r="303" ht="17.100000000000001" customHeight="1"/>
    <row r="304" ht="17.100000000000001" customHeight="1"/>
    <row r="305" ht="17.100000000000001" customHeight="1"/>
    <row r="306" ht="17.100000000000001" customHeight="1"/>
    <row r="307" ht="17.100000000000001" customHeight="1"/>
    <row r="308" ht="17.100000000000001" customHeight="1"/>
    <row r="309" ht="17.100000000000001" customHeight="1"/>
    <row r="310" ht="17.100000000000001" customHeight="1"/>
    <row r="311" ht="17.100000000000001" customHeight="1"/>
    <row r="312" ht="17.100000000000001" customHeight="1"/>
    <row r="313" ht="17.100000000000001" customHeight="1"/>
    <row r="314" ht="17.100000000000001" customHeight="1"/>
    <row r="315" ht="17.100000000000001" customHeight="1"/>
    <row r="316" ht="17.100000000000001" customHeight="1"/>
    <row r="317" ht="17.100000000000001" customHeight="1"/>
    <row r="318" ht="17.100000000000001" customHeight="1"/>
    <row r="319" ht="17.100000000000001" customHeight="1"/>
    <row r="320" ht="17.100000000000001" customHeight="1"/>
    <row r="321" ht="17.100000000000001" customHeight="1"/>
    <row r="322" ht="17.100000000000001" customHeight="1"/>
    <row r="323" ht="17.100000000000001" customHeight="1"/>
    <row r="324" ht="17.100000000000001" customHeight="1"/>
    <row r="325" ht="17.100000000000001" customHeight="1"/>
    <row r="326" ht="17.100000000000001" customHeight="1"/>
    <row r="327" ht="17.100000000000001" customHeight="1"/>
    <row r="328" ht="17.100000000000001" customHeight="1"/>
    <row r="329" ht="17.100000000000001" customHeight="1"/>
    <row r="330" ht="17.100000000000001" customHeight="1"/>
    <row r="331" ht="17.100000000000001" customHeight="1"/>
    <row r="332" ht="17.100000000000001" customHeight="1"/>
    <row r="333" ht="17.100000000000001" customHeight="1"/>
    <row r="334" ht="17.100000000000001" customHeight="1"/>
    <row r="335" ht="17.100000000000001" customHeight="1"/>
    <row r="336" ht="17.100000000000001" customHeight="1"/>
    <row r="337" ht="17.100000000000001" customHeight="1"/>
    <row r="338" ht="17.100000000000001" customHeight="1"/>
    <row r="339" ht="17.100000000000001" customHeight="1"/>
    <row r="340" ht="17.100000000000001" customHeight="1"/>
    <row r="341" ht="17.100000000000001" customHeight="1"/>
    <row r="342" ht="17.100000000000001" customHeight="1"/>
    <row r="343" ht="17.100000000000001" customHeight="1"/>
    <row r="344" ht="17.100000000000001" customHeight="1"/>
    <row r="345" ht="17.100000000000001" customHeight="1"/>
    <row r="346" ht="17.100000000000001" customHeight="1"/>
    <row r="347" ht="17.100000000000001" customHeight="1"/>
    <row r="348" ht="17.100000000000001" customHeight="1"/>
    <row r="349" ht="17.100000000000001" customHeight="1"/>
    <row r="350" ht="17.100000000000001" customHeight="1"/>
    <row r="351" ht="17.100000000000001" customHeight="1"/>
    <row r="352" ht="17.100000000000001" customHeight="1"/>
    <row r="353" ht="17.100000000000001" customHeight="1"/>
    <row r="354" ht="17.100000000000001" customHeight="1"/>
    <row r="355" ht="17.100000000000001" customHeight="1"/>
    <row r="356" ht="17.100000000000001" customHeight="1"/>
    <row r="357" ht="17.100000000000001" customHeight="1"/>
    <row r="358" ht="17.100000000000001" customHeight="1"/>
    <row r="359" ht="17.100000000000001" customHeight="1"/>
    <row r="360" ht="17.100000000000001" customHeight="1"/>
    <row r="361" ht="17.100000000000001" customHeight="1"/>
    <row r="362" ht="17.100000000000001" customHeight="1"/>
    <row r="363" ht="17.100000000000001" customHeight="1"/>
    <row r="364" ht="17.100000000000001" customHeight="1"/>
    <row r="365" ht="17.100000000000001" customHeight="1"/>
    <row r="366" ht="17.100000000000001" customHeight="1"/>
    <row r="367" ht="17.100000000000001" customHeight="1"/>
    <row r="368" ht="17.100000000000001" customHeight="1"/>
    <row r="369" ht="17.100000000000001" customHeight="1"/>
    <row r="370" ht="17.100000000000001" customHeight="1"/>
    <row r="371" ht="17.100000000000001" customHeight="1"/>
    <row r="372" ht="17.100000000000001" customHeight="1"/>
    <row r="373" ht="17.100000000000001" customHeight="1"/>
    <row r="374" ht="17.100000000000001" customHeight="1"/>
    <row r="375" ht="17.100000000000001" customHeight="1"/>
    <row r="376" ht="17.100000000000001" customHeight="1"/>
    <row r="377" ht="17.100000000000001" customHeight="1"/>
    <row r="378" ht="17.100000000000001" customHeight="1"/>
    <row r="379" ht="17.100000000000001" customHeight="1"/>
    <row r="380" ht="17.100000000000001" customHeight="1"/>
    <row r="381" ht="17.100000000000001" customHeight="1"/>
    <row r="382" ht="17.100000000000001" customHeight="1"/>
    <row r="383" ht="17.100000000000001" customHeight="1"/>
    <row r="384" ht="17.100000000000001" customHeight="1"/>
    <row r="385" ht="17.100000000000001" customHeight="1"/>
    <row r="386" ht="17.100000000000001" customHeight="1"/>
  </sheetData>
  <mergeCells count="44">
    <mergeCell ref="A58:A63"/>
    <mergeCell ref="R22:T22"/>
    <mergeCell ref="A13:A18"/>
    <mergeCell ref="A20:I20"/>
    <mergeCell ref="A21:I21"/>
    <mergeCell ref="L21:T21"/>
    <mergeCell ref="A56:B56"/>
    <mergeCell ref="H22:I22"/>
    <mergeCell ref="L38:T38"/>
    <mergeCell ref="L47:L52"/>
    <mergeCell ref="A37:I37"/>
    <mergeCell ref="A38:I38"/>
    <mergeCell ref="R5:T5"/>
    <mergeCell ref="A3:I3"/>
    <mergeCell ref="L5:M5"/>
    <mergeCell ref="A5:B5"/>
    <mergeCell ref="S89:U89"/>
    <mergeCell ref="A64:A69"/>
    <mergeCell ref="L37:T37"/>
    <mergeCell ref="A30:A35"/>
    <mergeCell ref="L7:L12"/>
    <mergeCell ref="L20:T20"/>
    <mergeCell ref="L22:M22"/>
    <mergeCell ref="A7:A12"/>
    <mergeCell ref="L13:L18"/>
    <mergeCell ref="A22:B22"/>
    <mergeCell ref="L30:L35"/>
    <mergeCell ref="A24:A29"/>
    <mergeCell ref="A1:T1"/>
    <mergeCell ref="H56:I56"/>
    <mergeCell ref="A41:A46"/>
    <mergeCell ref="A47:A52"/>
    <mergeCell ref="A54:I54"/>
    <mergeCell ref="A55:I55"/>
    <mergeCell ref="A39:B39"/>
    <mergeCell ref="H39:I39"/>
    <mergeCell ref="S39:T39"/>
    <mergeCell ref="L39:M39"/>
    <mergeCell ref="L41:L46"/>
    <mergeCell ref="L24:L29"/>
    <mergeCell ref="L3:T3"/>
    <mergeCell ref="A4:I4"/>
    <mergeCell ref="L4:T4"/>
    <mergeCell ref="G5:I5"/>
  </mergeCells>
  <phoneticPr fontId="2" type="noConversion"/>
  <pageMargins left="0" right="0" top="0" bottom="0" header="0" footer="0"/>
  <pageSetup paperSize="9" scale="7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D361"/>
  <sheetViews>
    <sheetView zoomScale="80" zoomScaleNormal="80" workbookViewId="0">
      <selection sqref="A1:S1"/>
    </sheetView>
  </sheetViews>
  <sheetFormatPr defaultRowHeight="15"/>
  <cols>
    <col min="1" max="1" width="5.42578125" style="167" customWidth="1"/>
    <col min="2" max="2" width="5.85546875" style="167" customWidth="1"/>
    <col min="3" max="4" width="12" style="168" customWidth="1"/>
    <col min="5" max="5" width="13.28515625" style="169" customWidth="1"/>
    <col min="6" max="6" width="13.28515625" style="168" customWidth="1"/>
    <col min="7" max="7" width="13.5703125" style="168" customWidth="1"/>
    <col min="8" max="8" width="12.42578125" style="168" customWidth="1"/>
    <col min="9" max="9" width="12.5703125" style="168" hidden="1" customWidth="1"/>
    <col min="10" max="10" width="12.42578125" style="168" hidden="1" customWidth="1"/>
    <col min="11" max="12" width="12.42578125" style="168" customWidth="1"/>
    <col min="13" max="14" width="13.28515625" style="168" customWidth="1"/>
    <col min="15" max="15" width="13.42578125" style="168" customWidth="1"/>
    <col min="16" max="16" width="13.28515625" style="168" customWidth="1"/>
    <col min="17" max="17" width="12.7109375" style="168" customWidth="1"/>
    <col min="18" max="18" width="12.42578125" style="168" customWidth="1"/>
    <col min="19" max="19" width="12.28515625" style="264" customWidth="1"/>
    <col min="20" max="20" width="12.42578125" style="264" customWidth="1"/>
    <col min="21" max="21" width="11.28515625" style="167" customWidth="1"/>
    <col min="22" max="24" width="9.140625" style="167"/>
    <col min="25" max="25" width="40.85546875" style="167" customWidth="1"/>
    <col min="26" max="16384" width="9.140625" style="167"/>
  </cols>
  <sheetData>
    <row r="1" spans="1:30" ht="28.5" customHeight="1">
      <c r="A1" s="1151" t="s">
        <v>1378</v>
      </c>
      <c r="B1" s="1151"/>
      <c r="C1" s="1151"/>
      <c r="D1" s="1151"/>
      <c r="E1" s="1151"/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  <c r="R1" s="1151"/>
      <c r="S1" s="1151"/>
      <c r="T1" s="869"/>
      <c r="U1" s="839"/>
      <c r="V1" s="840"/>
      <c r="W1" s="409"/>
      <c r="X1" s="409"/>
      <c r="Y1" s="409"/>
      <c r="Z1" s="409"/>
    </row>
    <row r="2" spans="1:30" ht="28.5" customHeight="1">
      <c r="A2" s="1160" t="s">
        <v>1158</v>
      </c>
      <c r="B2" s="1160"/>
      <c r="C2" s="1160"/>
      <c r="D2" s="1160"/>
      <c r="E2" s="1160"/>
      <c r="F2" s="1160"/>
      <c r="G2" s="1160"/>
      <c r="H2" s="1160"/>
      <c r="I2" s="1160"/>
      <c r="J2" s="1160"/>
      <c r="K2" s="1160"/>
      <c r="L2" s="1160"/>
      <c r="M2" s="1160"/>
      <c r="N2" s="1160"/>
      <c r="O2" s="1160"/>
      <c r="P2" s="1160"/>
      <c r="Q2" s="1160"/>
      <c r="R2" s="1160"/>
      <c r="S2" s="1160"/>
      <c r="T2" s="871"/>
      <c r="U2" s="839"/>
      <c r="V2" s="840"/>
      <c r="W2" s="409"/>
      <c r="X2" s="409"/>
      <c r="Y2" s="409"/>
      <c r="Z2" s="409"/>
    </row>
    <row r="3" spans="1:30" s="258" customFormat="1" ht="25.5" customHeight="1">
      <c r="A3" s="1161" t="s">
        <v>223</v>
      </c>
      <c r="B3" s="1162"/>
      <c r="C3" s="259">
        <v>40</v>
      </c>
      <c r="D3" s="259" t="s">
        <v>225</v>
      </c>
      <c r="E3" s="259" t="s">
        <v>225</v>
      </c>
      <c r="F3" s="259" t="s">
        <v>225</v>
      </c>
      <c r="G3" s="259" t="s">
        <v>225</v>
      </c>
      <c r="H3" s="259" t="s">
        <v>225</v>
      </c>
      <c r="I3" s="259" t="s">
        <v>225</v>
      </c>
      <c r="J3" s="259" t="s">
        <v>225</v>
      </c>
      <c r="K3" s="259" t="s">
        <v>225</v>
      </c>
      <c r="L3" s="259" t="s">
        <v>225</v>
      </c>
      <c r="M3" s="356" t="s">
        <v>225</v>
      </c>
      <c r="N3" s="356" t="s">
        <v>226</v>
      </c>
      <c r="O3" s="356" t="s">
        <v>1308</v>
      </c>
      <c r="P3" s="356" t="s">
        <v>1309</v>
      </c>
      <c r="Q3" s="259" t="s">
        <v>936</v>
      </c>
      <c r="R3" s="259" t="s">
        <v>936</v>
      </c>
      <c r="S3" s="476">
        <v>30</v>
      </c>
      <c r="T3" s="476">
        <v>20</v>
      </c>
      <c r="U3" s="841"/>
      <c r="V3" s="824"/>
      <c r="W3" s="752"/>
      <c r="X3" s="752"/>
      <c r="Y3" s="752"/>
      <c r="Z3" s="752"/>
      <c r="AA3" s="752"/>
      <c r="AB3" s="752"/>
      <c r="AC3" s="752"/>
      <c r="AD3" s="752"/>
    </row>
    <row r="4" spans="1:30" s="258" customFormat="1" ht="30" customHeight="1">
      <c r="A4" s="1152" t="s">
        <v>178</v>
      </c>
      <c r="B4" s="1153"/>
      <c r="C4" s="971" t="s">
        <v>198</v>
      </c>
      <c r="D4" s="971" t="s">
        <v>227</v>
      </c>
      <c r="E4" s="260" t="s">
        <v>228</v>
      </c>
      <c r="F4" s="260" t="s">
        <v>229</v>
      </c>
      <c r="G4" s="260" t="s">
        <v>230</v>
      </c>
      <c r="H4" s="971" t="s">
        <v>231</v>
      </c>
      <c r="I4" s="260" t="s">
        <v>232</v>
      </c>
      <c r="J4" s="260" t="s">
        <v>233</v>
      </c>
      <c r="K4" s="260" t="s">
        <v>234</v>
      </c>
      <c r="L4" s="260" t="s">
        <v>235</v>
      </c>
      <c r="M4" s="357" t="s">
        <v>1162</v>
      </c>
      <c r="N4" s="357" t="s">
        <v>1160</v>
      </c>
      <c r="O4" s="357" t="s">
        <v>1304</v>
      </c>
      <c r="P4" s="929" t="s">
        <v>1305</v>
      </c>
      <c r="Q4" s="261" t="s">
        <v>928</v>
      </c>
      <c r="R4" s="261" t="s">
        <v>945</v>
      </c>
      <c r="S4" s="849" t="s">
        <v>1239</v>
      </c>
      <c r="T4" s="873" t="s">
        <v>1244</v>
      </c>
      <c r="U4" s="841"/>
      <c r="V4" s="824"/>
      <c r="W4" s="752"/>
      <c r="X4" s="752"/>
      <c r="Y4" s="752"/>
      <c r="Z4" s="752"/>
      <c r="AA4" s="752"/>
      <c r="AB4" s="752"/>
      <c r="AC4" s="752"/>
      <c r="AD4" s="752"/>
    </row>
    <row r="5" spans="1:30" s="258" customFormat="1" ht="60" customHeight="1">
      <c r="A5" s="1152" t="s">
        <v>877</v>
      </c>
      <c r="B5" s="1153"/>
      <c r="C5" s="286" t="s">
        <v>961</v>
      </c>
      <c r="D5" s="286" t="s">
        <v>1214</v>
      </c>
      <c r="E5" s="286" t="s">
        <v>1214</v>
      </c>
      <c r="F5" s="286" t="s">
        <v>1214</v>
      </c>
      <c r="G5" s="286" t="s">
        <v>1214</v>
      </c>
      <c r="H5" s="286" t="s">
        <v>1215</v>
      </c>
      <c r="I5" s="286" t="s">
        <v>1214</v>
      </c>
      <c r="J5" s="286" t="s">
        <v>1214</v>
      </c>
      <c r="K5" s="286" t="s">
        <v>1214</v>
      </c>
      <c r="L5" s="286" t="s">
        <v>1216</v>
      </c>
      <c r="M5" s="286" t="s">
        <v>1258</v>
      </c>
      <c r="N5" s="286" t="s">
        <v>961</v>
      </c>
      <c r="O5" s="286" t="s">
        <v>1214</v>
      </c>
      <c r="P5" s="286" t="s">
        <v>1214</v>
      </c>
      <c r="Q5" s="286" t="s">
        <v>961</v>
      </c>
      <c r="R5" s="286" t="s">
        <v>1102</v>
      </c>
      <c r="S5" s="286" t="s">
        <v>1157</v>
      </c>
      <c r="T5" s="286" t="s">
        <v>1238</v>
      </c>
      <c r="U5" s="824"/>
      <c r="V5" s="752"/>
      <c r="W5" s="752"/>
      <c r="X5" s="752"/>
      <c r="Y5" s="752"/>
      <c r="Z5" s="752"/>
      <c r="AA5" s="752"/>
      <c r="AB5" s="752"/>
      <c r="AC5" s="752"/>
      <c r="AD5" s="752"/>
    </row>
    <row r="6" spans="1:30" s="109" customFormat="1" ht="45.75" customHeight="1">
      <c r="A6" s="1154" t="s">
        <v>1251</v>
      </c>
      <c r="B6" s="295" t="s">
        <v>237</v>
      </c>
      <c r="C6" s="482">
        <v>0</v>
      </c>
      <c r="D6" s="482">
        <v>0</v>
      </c>
      <c r="E6" s="482">
        <v>0</v>
      </c>
      <c r="F6" s="482">
        <v>0</v>
      </c>
      <c r="G6" s="482">
        <v>0</v>
      </c>
      <c r="H6" s="482">
        <v>0</v>
      </c>
      <c r="I6" s="482">
        <v>0</v>
      </c>
      <c r="J6" s="482">
        <v>0</v>
      </c>
      <c r="K6" s="482">
        <v>0</v>
      </c>
      <c r="L6" s="482">
        <v>0</v>
      </c>
      <c r="M6" s="482">
        <v>0</v>
      </c>
      <c r="N6" s="482">
        <v>0</v>
      </c>
      <c r="O6" s="482">
        <v>0</v>
      </c>
      <c r="P6" s="482">
        <v>0</v>
      </c>
      <c r="Q6" s="469">
        <v>0</v>
      </c>
      <c r="R6" s="469">
        <v>0</v>
      </c>
      <c r="S6" s="469">
        <v>0</v>
      </c>
      <c r="T6" s="469">
        <v>0</v>
      </c>
      <c r="U6" s="1158"/>
      <c r="V6" s="1159"/>
      <c r="W6" s="1159"/>
      <c r="X6" s="1159"/>
      <c r="Y6" s="1159"/>
      <c r="Z6" s="753"/>
      <c r="AA6" s="753"/>
      <c r="AB6" s="753"/>
      <c r="AC6" s="753"/>
      <c r="AD6" s="753"/>
    </row>
    <row r="7" spans="1:30" s="109" customFormat="1" ht="48" customHeight="1" thickBot="1">
      <c r="A7" s="1155"/>
      <c r="B7" s="296" t="s">
        <v>238</v>
      </c>
      <c r="C7" s="381">
        <v>0</v>
      </c>
      <c r="D7" s="381">
        <v>0</v>
      </c>
      <c r="E7" s="381">
        <v>0</v>
      </c>
      <c r="F7" s="381">
        <v>0</v>
      </c>
      <c r="G7" s="381">
        <v>0</v>
      </c>
      <c r="H7" s="381">
        <v>0</v>
      </c>
      <c r="I7" s="381">
        <v>0</v>
      </c>
      <c r="J7" s="381">
        <v>0</v>
      </c>
      <c r="K7" s="381">
        <v>0</v>
      </c>
      <c r="L7" s="381">
        <v>0</v>
      </c>
      <c r="M7" s="311">
        <v>0</v>
      </c>
      <c r="N7" s="381">
        <v>0</v>
      </c>
      <c r="O7" s="381">
        <v>0</v>
      </c>
      <c r="P7" s="381">
        <v>0</v>
      </c>
      <c r="Q7" s="469">
        <v>0</v>
      </c>
      <c r="R7" s="469">
        <v>0</v>
      </c>
      <c r="S7" s="469">
        <v>0</v>
      </c>
      <c r="T7" s="469">
        <v>0</v>
      </c>
      <c r="U7" s="1158"/>
      <c r="V7" s="1159"/>
      <c r="W7" s="1159"/>
      <c r="X7" s="1159"/>
      <c r="Y7" s="1159"/>
      <c r="Z7" s="753"/>
      <c r="AA7" s="753"/>
      <c r="AB7" s="753"/>
      <c r="AC7" s="753"/>
      <c r="AD7" s="753"/>
    </row>
    <row r="8" spans="1:30" s="110" customFormat="1" ht="51" customHeight="1" thickTop="1">
      <c r="A8" s="1146" t="s">
        <v>1250</v>
      </c>
      <c r="B8" s="297" t="s">
        <v>237</v>
      </c>
      <c r="C8" s="471">
        <f>tkbieu!AJ30</f>
        <v>0</v>
      </c>
      <c r="D8" s="471">
        <f>tkbieu!AK30</f>
        <v>0</v>
      </c>
      <c r="E8" s="469">
        <v>0</v>
      </c>
      <c r="F8" s="469">
        <v>0</v>
      </c>
      <c r="G8" s="471">
        <f>tkbieu!R30</f>
        <v>0</v>
      </c>
      <c r="H8" s="471">
        <f>tkbieu!AL30</f>
        <v>0</v>
      </c>
      <c r="I8" s="471" t="s">
        <v>1299</v>
      </c>
      <c r="J8" s="471" t="s">
        <v>1299</v>
      </c>
      <c r="K8" s="471">
        <v>0</v>
      </c>
      <c r="L8" s="469">
        <f>tkbieu!AP30</f>
        <v>0</v>
      </c>
      <c r="M8" s="290">
        <v>0</v>
      </c>
      <c r="N8" s="290">
        <v>0</v>
      </c>
      <c r="O8" s="469">
        <v>0</v>
      </c>
      <c r="P8" s="471">
        <v>0</v>
      </c>
      <c r="Q8" s="290">
        <v>0</v>
      </c>
      <c r="R8" s="290">
        <v>0</v>
      </c>
      <c r="S8" s="471">
        <v>0</v>
      </c>
      <c r="T8" s="471">
        <v>0</v>
      </c>
      <c r="U8" s="1158"/>
      <c r="V8" s="1159"/>
      <c r="W8" s="1159"/>
      <c r="X8" s="1159"/>
      <c r="Y8" s="1159"/>
      <c r="Z8" s="754"/>
      <c r="AA8" s="754"/>
      <c r="AB8" s="754"/>
      <c r="AC8" s="754"/>
      <c r="AD8" s="754"/>
    </row>
    <row r="9" spans="1:30" s="110" customFormat="1" ht="53.25" customHeight="1" thickBot="1">
      <c r="A9" s="1147"/>
      <c r="B9" s="298" t="s">
        <v>238</v>
      </c>
      <c r="C9" s="381">
        <v>0</v>
      </c>
      <c r="D9" s="381">
        <v>0</v>
      </c>
      <c r="E9" s="381">
        <f>tkbieu!I37</f>
        <v>0</v>
      </c>
      <c r="F9" s="381">
        <f>tkbieu!J37</f>
        <v>0</v>
      </c>
      <c r="G9" s="381">
        <f>tkbieu!AK36</f>
        <v>0</v>
      </c>
      <c r="H9" s="381">
        <v>0</v>
      </c>
      <c r="I9" s="381" t="s">
        <v>1299</v>
      </c>
      <c r="J9" s="381" t="s">
        <v>1299</v>
      </c>
      <c r="K9" s="381">
        <f>tkbieu!AK37</f>
        <v>0</v>
      </c>
      <c r="L9" s="381">
        <v>0</v>
      </c>
      <c r="M9" s="381">
        <v>0</v>
      </c>
      <c r="N9" s="470">
        <v>0</v>
      </c>
      <c r="O9" s="381">
        <v>0</v>
      </c>
      <c r="P9" s="470">
        <v>0</v>
      </c>
      <c r="Q9" s="470">
        <v>0</v>
      </c>
      <c r="R9" s="470">
        <v>0</v>
      </c>
      <c r="S9" s="469">
        <v>0</v>
      </c>
      <c r="T9" s="469">
        <v>0</v>
      </c>
      <c r="U9" s="1150"/>
      <c r="V9" s="1149"/>
      <c r="W9" s="1149"/>
      <c r="X9" s="1149"/>
      <c r="Y9" s="1149"/>
      <c r="Z9" s="754"/>
      <c r="AA9" s="754"/>
      <c r="AB9" s="754"/>
      <c r="AC9" s="754"/>
      <c r="AD9" s="754"/>
    </row>
    <row r="10" spans="1:30" s="110" customFormat="1" ht="53.25" customHeight="1" thickTop="1">
      <c r="A10" s="1156" t="s">
        <v>1252</v>
      </c>
      <c r="B10" s="299" t="s">
        <v>237</v>
      </c>
      <c r="C10" s="471">
        <v>0</v>
      </c>
      <c r="D10" s="471">
        <f>tkbieu!AH44:AH44</f>
        <v>0</v>
      </c>
      <c r="E10" s="469">
        <f>tkbieu!J44</f>
        <v>0</v>
      </c>
      <c r="F10" s="469">
        <f>tkbieu!K44</f>
        <v>0</v>
      </c>
      <c r="G10" s="471">
        <v>0</v>
      </c>
      <c r="H10" s="471">
        <v>0</v>
      </c>
      <c r="I10" s="471" t="s">
        <v>1299</v>
      </c>
      <c r="J10" s="471" t="s">
        <v>1299</v>
      </c>
      <c r="K10" s="471">
        <v>0</v>
      </c>
      <c r="L10" s="469">
        <v>0</v>
      </c>
      <c r="M10" s="469">
        <f>tkbieu!AQ32</f>
        <v>0</v>
      </c>
      <c r="N10" s="290">
        <v>0</v>
      </c>
      <c r="O10" s="469">
        <v>0</v>
      </c>
      <c r="P10" s="482">
        <v>0</v>
      </c>
      <c r="Q10" s="482">
        <v>0</v>
      </c>
      <c r="R10" s="471">
        <v>0</v>
      </c>
      <c r="S10" s="471">
        <v>0</v>
      </c>
      <c r="T10" s="471">
        <v>0</v>
      </c>
      <c r="U10" s="1148"/>
      <c r="V10" s="1149"/>
      <c r="W10" s="1149"/>
      <c r="X10" s="1149"/>
      <c r="Y10" s="1149"/>
      <c r="Z10" s="755"/>
      <c r="AA10" s="754"/>
      <c r="AB10" s="754"/>
      <c r="AC10" s="754"/>
      <c r="AD10" s="754"/>
    </row>
    <row r="11" spans="1:30" s="110" customFormat="1" ht="51.75" customHeight="1" thickBot="1">
      <c r="A11" s="1157"/>
      <c r="B11" s="298" t="s">
        <v>238</v>
      </c>
      <c r="C11" s="381">
        <v>0</v>
      </c>
      <c r="D11" s="381">
        <v>0</v>
      </c>
      <c r="E11" s="381">
        <f>tkbieu!E51</f>
        <v>0</v>
      </c>
      <c r="F11" s="381">
        <f>tkbieu!F51</f>
        <v>0</v>
      </c>
      <c r="G11" s="381">
        <v>0</v>
      </c>
      <c r="H11" s="381">
        <v>0</v>
      </c>
      <c r="I11" s="381" t="s">
        <v>1299</v>
      </c>
      <c r="J11" s="381" t="s">
        <v>1299</v>
      </c>
      <c r="K11" s="381">
        <v>0</v>
      </c>
      <c r="L11" s="381">
        <v>0</v>
      </c>
      <c r="M11" s="381">
        <v>0</v>
      </c>
      <c r="N11" s="470">
        <v>0</v>
      </c>
      <c r="O11" s="381">
        <v>0</v>
      </c>
      <c r="P11" s="381">
        <f>0</f>
        <v>0</v>
      </c>
      <c r="Q11" s="470">
        <v>0</v>
      </c>
      <c r="R11" s="470">
        <v>0</v>
      </c>
      <c r="S11" s="469">
        <v>0</v>
      </c>
      <c r="T11" s="469">
        <v>0</v>
      </c>
      <c r="U11" s="1150"/>
      <c r="V11" s="1149"/>
      <c r="W11" s="1149"/>
      <c r="X11" s="1149"/>
      <c r="Y11" s="1149"/>
      <c r="Z11" s="754"/>
      <c r="AA11" s="754"/>
      <c r="AB11" s="754"/>
      <c r="AC11" s="754"/>
      <c r="AD11" s="754"/>
    </row>
    <row r="12" spans="1:30" s="110" customFormat="1" ht="51" customHeight="1" thickTop="1">
      <c r="A12" s="1165" t="s">
        <v>1253</v>
      </c>
      <c r="B12" s="299" t="s">
        <v>237</v>
      </c>
      <c r="C12" s="471">
        <v>0</v>
      </c>
      <c r="D12" s="471">
        <v>0</v>
      </c>
      <c r="E12" s="471">
        <v>0</v>
      </c>
      <c r="F12" s="471">
        <v>0</v>
      </c>
      <c r="G12" s="847">
        <f>tkbieu!E58</f>
        <v>0</v>
      </c>
      <c r="H12" s="847">
        <v>0</v>
      </c>
      <c r="I12" s="471" t="s">
        <v>1299</v>
      </c>
      <c r="J12" s="471" t="s">
        <v>1299</v>
      </c>
      <c r="K12" s="471">
        <f>tkbieu!AK58</f>
        <v>0</v>
      </c>
      <c r="L12" s="469">
        <v>0</v>
      </c>
      <c r="M12" s="469">
        <f>tkbieu!AQ34</f>
        <v>0</v>
      </c>
      <c r="N12" s="290">
        <f>tkbieu!G58</f>
        <v>0</v>
      </c>
      <c r="O12" s="469">
        <v>0</v>
      </c>
      <c r="P12" s="482">
        <v>0</v>
      </c>
      <c r="Q12" s="482">
        <v>0</v>
      </c>
      <c r="R12" s="847">
        <v>0</v>
      </c>
      <c r="S12" s="847">
        <v>0</v>
      </c>
      <c r="T12" s="847">
        <v>0</v>
      </c>
      <c r="U12" s="1148"/>
      <c r="V12" s="1149"/>
      <c r="W12" s="1149"/>
      <c r="X12" s="1149"/>
      <c r="Y12" s="1149"/>
      <c r="Z12" s="754"/>
      <c r="AA12" s="754"/>
      <c r="AB12" s="754"/>
      <c r="AC12" s="754"/>
      <c r="AD12" s="754"/>
    </row>
    <row r="13" spans="1:30" s="110" customFormat="1" ht="50.25" customHeight="1" thickBot="1">
      <c r="A13" s="1166"/>
      <c r="B13" s="300" t="s">
        <v>238</v>
      </c>
      <c r="C13" s="482">
        <v>0</v>
      </c>
      <c r="D13" s="482">
        <v>0</v>
      </c>
      <c r="E13" s="381">
        <f>tkbieu!J65</f>
        <v>0</v>
      </c>
      <c r="F13" s="381">
        <v>0</v>
      </c>
      <c r="G13" s="470">
        <f>tkbieu!Q65</f>
        <v>0</v>
      </c>
      <c r="H13" s="470">
        <v>0</v>
      </c>
      <c r="I13" s="381" t="s">
        <v>1299</v>
      </c>
      <c r="J13" s="381" t="s">
        <v>1299</v>
      </c>
      <c r="K13" s="381">
        <v>0</v>
      </c>
      <c r="L13" s="381">
        <v>0</v>
      </c>
      <c r="M13" s="381">
        <v>0</v>
      </c>
      <c r="N13" s="470">
        <v>0</v>
      </c>
      <c r="O13" s="381">
        <v>0</v>
      </c>
      <c r="P13" s="381">
        <v>0</v>
      </c>
      <c r="Q13" s="470">
        <v>0</v>
      </c>
      <c r="R13" s="470">
        <v>0</v>
      </c>
      <c r="S13" s="469">
        <v>0</v>
      </c>
      <c r="T13" s="469">
        <v>0</v>
      </c>
      <c r="U13" s="1167"/>
      <c r="V13" s="1168"/>
      <c r="W13" s="1168"/>
      <c r="X13" s="1168"/>
      <c r="Y13" s="1168"/>
      <c r="Z13" s="754"/>
      <c r="AA13" s="754"/>
      <c r="AB13" s="754"/>
      <c r="AC13" s="754"/>
      <c r="AD13" s="754"/>
    </row>
    <row r="14" spans="1:30" s="110" customFormat="1" ht="52.5" customHeight="1" thickTop="1">
      <c r="A14" s="1169" t="s">
        <v>242</v>
      </c>
      <c r="B14" s="299" t="s">
        <v>237</v>
      </c>
      <c r="C14" s="471">
        <v>0</v>
      </c>
      <c r="D14" s="471">
        <f>tkbieu!AI72</f>
        <v>0</v>
      </c>
      <c r="E14" s="471">
        <v>0</v>
      </c>
      <c r="F14" s="471">
        <v>0</v>
      </c>
      <c r="G14" s="482">
        <v>0</v>
      </c>
      <c r="H14" s="482">
        <f>tkbieu!AG72</f>
        <v>0</v>
      </c>
      <c r="I14" s="471" t="s">
        <v>1299</v>
      </c>
      <c r="J14" s="471" t="s">
        <v>1299</v>
      </c>
      <c r="K14" s="471">
        <v>0</v>
      </c>
      <c r="L14" s="469">
        <v>0</v>
      </c>
      <c r="M14" s="469">
        <v>0</v>
      </c>
      <c r="N14" s="469">
        <v>0</v>
      </c>
      <c r="O14" s="469">
        <v>0</v>
      </c>
      <c r="P14" s="482">
        <v>0</v>
      </c>
      <c r="Q14" s="482">
        <v>0</v>
      </c>
      <c r="R14" s="471">
        <v>0</v>
      </c>
      <c r="S14" s="290">
        <v>0</v>
      </c>
      <c r="T14" s="290">
        <v>0</v>
      </c>
      <c r="U14" s="1150"/>
      <c r="V14" s="1149"/>
      <c r="W14" s="1149"/>
      <c r="X14" s="1149"/>
      <c r="Y14" s="1149"/>
      <c r="Z14" s="754"/>
      <c r="AA14" s="754"/>
      <c r="AB14" s="754"/>
      <c r="AC14" s="754"/>
      <c r="AD14" s="754"/>
    </row>
    <row r="15" spans="1:30" s="110" customFormat="1" ht="51.75" customHeight="1" thickBot="1">
      <c r="A15" s="1170"/>
      <c r="B15" s="298" t="s">
        <v>238</v>
      </c>
      <c r="C15" s="470">
        <f>tkbieu!AJ79</f>
        <v>0</v>
      </c>
      <c r="D15" s="470">
        <v>0</v>
      </c>
      <c r="E15" s="482">
        <f>tkbieu!AL79</f>
        <v>0</v>
      </c>
      <c r="F15" s="469">
        <f>tkbieu!AT79</f>
        <v>0</v>
      </c>
      <c r="G15" s="469">
        <v>0</v>
      </c>
      <c r="H15" s="469">
        <f>tkbieu!AG79</f>
        <v>0</v>
      </c>
      <c r="I15" s="381" t="s">
        <v>1299</v>
      </c>
      <c r="J15" s="381" t="s">
        <v>1299</v>
      </c>
      <c r="K15" s="381">
        <v>0</v>
      </c>
      <c r="L15" s="381">
        <v>0</v>
      </c>
      <c r="M15" s="381">
        <v>0</v>
      </c>
      <c r="N15" s="381">
        <v>0</v>
      </c>
      <c r="O15" s="381">
        <v>0</v>
      </c>
      <c r="P15" s="381">
        <v>0</v>
      </c>
      <c r="Q15" s="381">
        <v>0</v>
      </c>
      <c r="R15" s="294">
        <f>tkbieu!F79</f>
        <v>0</v>
      </c>
      <c r="S15" s="381">
        <v>0</v>
      </c>
      <c r="T15" s="381">
        <v>0</v>
      </c>
      <c r="U15" s="1173"/>
      <c r="V15" s="1174"/>
      <c r="W15" s="1174"/>
      <c r="X15" s="1174"/>
      <c r="Y15" s="1174"/>
      <c r="Z15" s="754"/>
      <c r="AA15" s="754"/>
      <c r="AB15" s="754"/>
      <c r="AC15" s="754"/>
      <c r="AD15" s="754"/>
    </row>
    <row r="16" spans="1:30" s="110" customFormat="1" ht="46.5" customHeight="1" thickTop="1">
      <c r="A16" s="1163" t="s">
        <v>243</v>
      </c>
      <c r="B16" s="297" t="s">
        <v>237</v>
      </c>
      <c r="C16" s="482">
        <f>tkbieu!AM86</f>
        <v>0</v>
      </c>
      <c r="D16" s="482">
        <v>0</v>
      </c>
      <c r="E16" s="471" t="s">
        <v>1366</v>
      </c>
      <c r="F16" s="471">
        <f>tkbieu!AT86</f>
        <v>0</v>
      </c>
      <c r="G16" s="471">
        <v>0</v>
      </c>
      <c r="H16" s="471">
        <v>0</v>
      </c>
      <c r="I16" s="471" t="s">
        <v>1299</v>
      </c>
      <c r="J16" s="471" t="s">
        <v>1299</v>
      </c>
      <c r="K16" s="471">
        <f>tkbieu!W86</f>
        <v>0</v>
      </c>
      <c r="L16" s="469">
        <v>0</v>
      </c>
      <c r="M16" s="981" t="s">
        <v>1365</v>
      </c>
      <c r="N16" s="981" t="s">
        <v>1365</v>
      </c>
      <c r="O16" s="469">
        <v>0</v>
      </c>
      <c r="P16" s="482">
        <v>0</v>
      </c>
      <c r="Q16" s="471">
        <v>0</v>
      </c>
      <c r="R16" s="290">
        <v>0</v>
      </c>
      <c r="S16" s="290">
        <v>0</v>
      </c>
      <c r="T16" s="311">
        <v>0</v>
      </c>
      <c r="U16" s="1148"/>
      <c r="V16" s="1149"/>
      <c r="W16" s="1149"/>
      <c r="X16" s="1149"/>
      <c r="Y16" s="1149"/>
      <c r="Z16" s="754"/>
      <c r="AA16" s="754"/>
      <c r="AB16" s="754"/>
      <c r="AC16" s="754"/>
      <c r="AD16" s="754"/>
    </row>
    <row r="17" spans="1:30" s="110" customFormat="1" ht="47.25" customHeight="1" thickBot="1">
      <c r="A17" s="1164"/>
      <c r="B17" s="296" t="s">
        <v>238</v>
      </c>
      <c r="C17" s="482">
        <v>0</v>
      </c>
      <c r="D17" s="469">
        <v>0</v>
      </c>
      <c r="E17" s="381" t="s">
        <v>1366</v>
      </c>
      <c r="F17" s="364">
        <v>0</v>
      </c>
      <c r="G17" s="364">
        <f>tkbieu!E93</f>
        <v>0</v>
      </c>
      <c r="H17" s="764" t="s">
        <v>1036</v>
      </c>
      <c r="I17" s="381" t="s">
        <v>1299</v>
      </c>
      <c r="J17" s="381" t="s">
        <v>1299</v>
      </c>
      <c r="K17" s="482">
        <f>tkbieu!W93</f>
        <v>0</v>
      </c>
      <c r="L17" s="469">
        <v>0</v>
      </c>
      <c r="M17" s="982" t="s">
        <v>1365</v>
      </c>
      <c r="N17" s="982" t="s">
        <v>1365</v>
      </c>
      <c r="O17" s="469">
        <v>0</v>
      </c>
      <c r="P17" s="469">
        <v>0</v>
      </c>
      <c r="Q17" s="482">
        <v>0</v>
      </c>
      <c r="R17" s="291">
        <v>0</v>
      </c>
      <c r="S17" s="291">
        <v>0</v>
      </c>
      <c r="T17" s="291">
        <v>0</v>
      </c>
      <c r="U17" s="1179"/>
      <c r="V17" s="1174"/>
      <c r="W17" s="1174"/>
      <c r="X17" s="1174"/>
      <c r="Y17" s="1174"/>
      <c r="Z17" s="754"/>
      <c r="AA17" s="754"/>
      <c r="AB17" s="754"/>
      <c r="AC17" s="754"/>
      <c r="AD17" s="754"/>
    </row>
    <row r="18" spans="1:30" s="110" customFormat="1" ht="44.25" hidden="1" customHeight="1" thickTop="1" thickBot="1">
      <c r="A18" s="1163" t="s">
        <v>904</v>
      </c>
      <c r="B18" s="297" t="s">
        <v>237</v>
      </c>
      <c r="C18" s="930" t="e">
        <f>tkbieu!#REF!</f>
        <v>#REF!</v>
      </c>
      <c r="D18" s="931" t="s">
        <v>893</v>
      </c>
      <c r="E18" s="289">
        <v>0</v>
      </c>
      <c r="F18" s="289">
        <v>0</v>
      </c>
      <c r="G18" s="302">
        <v>0</v>
      </c>
      <c r="H18" s="365" t="s">
        <v>1036</v>
      </c>
      <c r="I18" s="302">
        <v>0</v>
      </c>
      <c r="J18" s="302">
        <v>0</v>
      </c>
      <c r="K18" s="290">
        <v>0</v>
      </c>
      <c r="L18" s="302">
        <v>0</v>
      </c>
      <c r="M18" s="482">
        <v>0</v>
      </c>
      <c r="N18" s="482"/>
      <c r="O18" s="482"/>
      <c r="P18" s="482"/>
      <c r="Q18" s="338">
        <v>0</v>
      </c>
      <c r="R18" s="338"/>
      <c r="S18" s="338">
        <v>0</v>
      </c>
      <c r="T18" s="338"/>
      <c r="Z18" s="754"/>
      <c r="AA18" s="754"/>
      <c r="AB18" s="754"/>
      <c r="AC18" s="754"/>
      <c r="AD18" s="754"/>
    </row>
    <row r="19" spans="1:30" s="110" customFormat="1" ht="44.25" hidden="1" customHeight="1" thickTop="1" thickBot="1">
      <c r="A19" s="1164"/>
      <c r="B19" s="296" t="s">
        <v>238</v>
      </c>
      <c r="C19" s="292">
        <v>0</v>
      </c>
      <c r="D19" s="442" t="s">
        <v>893</v>
      </c>
      <c r="E19" s="292">
        <v>0</v>
      </c>
      <c r="F19" s="292">
        <v>0</v>
      </c>
      <c r="G19" s="288">
        <v>0</v>
      </c>
      <c r="H19" s="365" t="s">
        <v>1036</v>
      </c>
      <c r="I19" s="288">
        <v>0</v>
      </c>
      <c r="J19" s="288">
        <v>0</v>
      </c>
      <c r="K19" s="291">
        <v>0</v>
      </c>
      <c r="L19" s="288">
        <v>0</v>
      </c>
      <c r="M19" s="947">
        <v>0</v>
      </c>
      <c r="N19" s="947"/>
      <c r="O19" s="913"/>
      <c r="P19" s="913"/>
      <c r="Q19" s="288">
        <v>0</v>
      </c>
      <c r="R19" s="288"/>
      <c r="S19" s="288">
        <v>0</v>
      </c>
      <c r="T19" s="874"/>
      <c r="Z19" s="754"/>
      <c r="AA19" s="754"/>
      <c r="AB19" s="754"/>
      <c r="AC19" s="754"/>
      <c r="AD19" s="754"/>
    </row>
    <row r="20" spans="1:30" s="110" customFormat="1" ht="44.25" customHeight="1" thickTop="1" thickBot="1">
      <c r="A20" s="1163" t="s">
        <v>1254</v>
      </c>
      <c r="B20" s="297" t="s">
        <v>237</v>
      </c>
      <c r="C20" s="290"/>
      <c r="D20" s="290"/>
      <c r="E20" s="312" t="s">
        <v>1366</v>
      </c>
      <c r="F20" s="471"/>
      <c r="G20" s="312"/>
      <c r="H20" s="764" t="s">
        <v>1036</v>
      </c>
      <c r="I20" s="471" t="s">
        <v>1299</v>
      </c>
      <c r="J20" s="471" t="s">
        <v>1299</v>
      </c>
      <c r="K20" s="312"/>
      <c r="L20" s="312"/>
      <c r="M20" s="981" t="s">
        <v>1365</v>
      </c>
      <c r="N20" s="981" t="s">
        <v>1365</v>
      </c>
      <c r="O20" s="471"/>
      <c r="P20" s="471"/>
      <c r="Q20" s="471"/>
      <c r="R20" s="290"/>
      <c r="S20" s="290"/>
      <c r="T20" s="310"/>
      <c r="U20" s="755"/>
      <c r="V20" s="754"/>
      <c r="W20" s="754"/>
      <c r="X20" s="754"/>
      <c r="Y20" s="754"/>
      <c r="Z20" s="754"/>
      <c r="AA20" s="754"/>
      <c r="AB20" s="754"/>
      <c r="AC20" s="754"/>
      <c r="AD20" s="754"/>
    </row>
    <row r="21" spans="1:30" s="110" customFormat="1" ht="44.25" customHeight="1" thickTop="1" thickBot="1">
      <c r="A21" s="1164"/>
      <c r="B21" s="296" t="s">
        <v>238</v>
      </c>
      <c r="C21" s="293"/>
      <c r="D21" s="294"/>
      <c r="E21" s="294" t="s">
        <v>1366</v>
      </c>
      <c r="F21" s="293"/>
      <c r="G21" s="301"/>
      <c r="H21" s="764" t="s">
        <v>1036</v>
      </c>
      <c r="I21" s="381" t="s">
        <v>1299</v>
      </c>
      <c r="J21" s="381" t="s">
        <v>1299</v>
      </c>
      <c r="K21" s="293"/>
      <c r="L21" s="381"/>
      <c r="M21" s="982" t="s">
        <v>1365</v>
      </c>
      <c r="N21" s="982" t="s">
        <v>1365</v>
      </c>
      <c r="O21" s="470"/>
      <c r="P21" s="470"/>
      <c r="Q21" s="291"/>
      <c r="R21" s="291"/>
      <c r="S21" s="291"/>
      <c r="T21" s="291"/>
      <c r="U21" s="754"/>
      <c r="V21" s="754"/>
      <c r="W21" s="754"/>
      <c r="X21" s="754"/>
      <c r="Y21" s="754"/>
      <c r="Z21" s="754"/>
      <c r="AA21" s="754"/>
      <c r="AB21" s="754"/>
      <c r="AC21" s="754"/>
      <c r="AD21" s="754"/>
    </row>
    <row r="22" spans="1:30" s="110" customFormat="1" ht="39.950000000000003" customHeight="1" thickTop="1">
      <c r="A22" s="1178" t="s">
        <v>971</v>
      </c>
      <c r="B22" s="1178"/>
      <c r="C22" s="1178"/>
      <c r="D22" s="1178"/>
      <c r="E22" s="1178"/>
      <c r="F22" s="1178"/>
      <c r="G22" s="1178"/>
      <c r="H22" s="1178"/>
      <c r="I22" s="1178"/>
      <c r="J22" s="1178"/>
      <c r="K22" s="1178"/>
      <c r="L22" s="1178"/>
      <c r="M22" s="1178"/>
      <c r="N22" s="1178"/>
      <c r="O22" s="1178"/>
      <c r="P22" s="1178"/>
      <c r="Q22" s="1178"/>
      <c r="R22" s="1178"/>
      <c r="S22" s="1178"/>
      <c r="T22" s="870"/>
      <c r="U22" s="754"/>
      <c r="V22" s="754"/>
      <c r="W22" s="754"/>
      <c r="X22" s="754"/>
      <c r="Y22" s="754"/>
      <c r="Z22" s="754"/>
      <c r="AA22" s="754"/>
      <c r="AB22" s="754"/>
      <c r="AC22" s="754"/>
      <c r="AD22" s="754"/>
    </row>
    <row r="23" spans="1:30" ht="23.25" customHeight="1">
      <c r="A23" s="1177" t="s">
        <v>1377</v>
      </c>
      <c r="B23" s="1177"/>
      <c r="C23" s="1177"/>
      <c r="D23" s="1177"/>
      <c r="E23" s="1177"/>
      <c r="F23" s="1177"/>
      <c r="G23" s="1177"/>
      <c r="H23" s="1177"/>
      <c r="I23" s="1177"/>
      <c r="J23" s="1177"/>
      <c r="K23" s="1177"/>
      <c r="L23" s="1177"/>
      <c r="M23" s="1177"/>
      <c r="N23" s="1177"/>
      <c r="O23" s="1177"/>
      <c r="P23" s="1177"/>
      <c r="Q23" s="1177"/>
      <c r="R23" s="1177"/>
      <c r="S23" s="1177"/>
      <c r="T23" s="872"/>
      <c r="U23" s="409"/>
      <c r="V23" s="409"/>
      <c r="W23" s="409"/>
      <c r="X23" s="409"/>
      <c r="Y23" s="409"/>
      <c r="Z23" s="409"/>
      <c r="AA23" s="409"/>
      <c r="AB23" s="409"/>
      <c r="AC23" s="409"/>
      <c r="AD23" s="409"/>
    </row>
    <row r="24" spans="1:30" s="258" customFormat="1" ht="25.5" customHeight="1">
      <c r="A24" s="1175" t="s">
        <v>223</v>
      </c>
      <c r="B24" s="1176"/>
      <c r="C24" s="737">
        <v>40</v>
      </c>
      <c r="D24" s="737" t="s">
        <v>224</v>
      </c>
      <c r="E24" s="737" t="s">
        <v>226</v>
      </c>
      <c r="F24" s="737" t="s">
        <v>225</v>
      </c>
      <c r="G24" s="737" t="s">
        <v>225</v>
      </c>
      <c r="H24" s="737" t="s">
        <v>225</v>
      </c>
      <c r="I24" s="737" t="s">
        <v>225</v>
      </c>
      <c r="J24" s="737" t="s">
        <v>225</v>
      </c>
      <c r="K24" s="737" t="s">
        <v>225</v>
      </c>
      <c r="L24" s="737" t="s">
        <v>224</v>
      </c>
      <c r="M24" s="737" t="s">
        <v>224</v>
      </c>
      <c r="N24" s="737" t="s">
        <v>226</v>
      </c>
      <c r="O24" s="737" t="s">
        <v>936</v>
      </c>
      <c r="P24" s="737" t="s">
        <v>936</v>
      </c>
      <c r="Q24" s="737" t="s">
        <v>936</v>
      </c>
      <c r="R24" s="737" t="s">
        <v>936</v>
      </c>
      <c r="S24" s="762">
        <v>30</v>
      </c>
      <c r="T24" s="762">
        <v>31</v>
      </c>
      <c r="U24" s="841"/>
      <c r="V24" s="824"/>
      <c r="W24" s="752"/>
      <c r="X24" s="752"/>
      <c r="Y24" s="752"/>
      <c r="Z24" s="752"/>
      <c r="AA24" s="752"/>
      <c r="AB24" s="752"/>
      <c r="AC24" s="752"/>
      <c r="AD24" s="752"/>
    </row>
    <row r="25" spans="1:30" s="258" customFormat="1" ht="25.5" customHeight="1">
      <c r="A25" s="1171" t="s">
        <v>178</v>
      </c>
      <c r="B25" s="1172"/>
      <c r="C25" s="738" t="s">
        <v>198</v>
      </c>
      <c r="D25" s="738" t="s">
        <v>227</v>
      </c>
      <c r="E25" s="738" t="s">
        <v>228</v>
      </c>
      <c r="F25" s="738" t="s">
        <v>229</v>
      </c>
      <c r="G25" s="738" t="s">
        <v>230</v>
      </c>
      <c r="H25" s="738" t="s">
        <v>231</v>
      </c>
      <c r="I25" s="738" t="s">
        <v>232</v>
      </c>
      <c r="J25" s="738" t="s">
        <v>233</v>
      </c>
      <c r="K25" s="738" t="s">
        <v>234</v>
      </c>
      <c r="L25" s="738" t="s">
        <v>235</v>
      </c>
      <c r="M25" s="738" t="s">
        <v>1162</v>
      </c>
      <c r="N25" s="738" t="s">
        <v>1160</v>
      </c>
      <c r="O25" s="738" t="s">
        <v>1304</v>
      </c>
      <c r="P25" s="739" t="s">
        <v>1305</v>
      </c>
      <c r="Q25" s="739" t="s">
        <v>928</v>
      </c>
      <c r="R25" s="739" t="s">
        <v>1101</v>
      </c>
      <c r="S25" s="739" t="s">
        <v>945</v>
      </c>
      <c r="T25" s="739" t="s">
        <v>1101</v>
      </c>
      <c r="U25" s="841"/>
      <c r="V25" s="824"/>
      <c r="W25" s="752"/>
      <c r="X25" s="752"/>
      <c r="Y25" s="752"/>
      <c r="Z25" s="752"/>
      <c r="AA25" s="752"/>
      <c r="AB25" s="752"/>
      <c r="AC25" s="752"/>
      <c r="AD25" s="752"/>
    </row>
    <row r="26" spans="1:30" s="258" customFormat="1" ht="40.5" customHeight="1">
      <c r="A26" s="1171" t="s">
        <v>877</v>
      </c>
      <c r="B26" s="1172"/>
      <c r="C26" s="740" t="s">
        <v>962</v>
      </c>
      <c r="D26" s="740" t="s">
        <v>962</v>
      </c>
      <c r="E26" s="740" t="s">
        <v>962</v>
      </c>
      <c r="F26" s="740" t="s">
        <v>962</v>
      </c>
      <c r="G26" s="741" t="s">
        <v>961</v>
      </c>
      <c r="H26" s="740" t="s">
        <v>962</v>
      </c>
      <c r="I26" s="740" t="s">
        <v>962</v>
      </c>
      <c r="J26" s="740" t="s">
        <v>962</v>
      </c>
      <c r="K26" s="741" t="s">
        <v>961</v>
      </c>
      <c r="L26" s="740" t="s">
        <v>962</v>
      </c>
      <c r="M26" s="740" t="s">
        <v>1161</v>
      </c>
      <c r="N26" s="740" t="s">
        <v>961</v>
      </c>
      <c r="O26" s="740" t="s">
        <v>962</v>
      </c>
      <c r="P26" s="741" t="s">
        <v>961</v>
      </c>
      <c r="Q26" s="741" t="s">
        <v>961</v>
      </c>
      <c r="R26" s="741" t="s">
        <v>961</v>
      </c>
      <c r="S26" s="741" t="s">
        <v>961</v>
      </c>
      <c r="T26" s="741" t="s">
        <v>961</v>
      </c>
      <c r="U26" s="824"/>
      <c r="V26" s="752"/>
      <c r="W26" s="752"/>
      <c r="X26" s="752"/>
      <c r="Y26" s="752"/>
      <c r="Z26" s="752"/>
      <c r="AA26" s="752"/>
      <c r="AB26" s="752"/>
      <c r="AC26" s="752"/>
      <c r="AD26" s="752"/>
    </row>
    <row r="27" spans="1:30" s="109" customFormat="1" ht="48.75" customHeight="1" thickBot="1">
      <c r="A27" s="308" t="s">
        <v>236</v>
      </c>
      <c r="B27" s="295" t="s">
        <v>972</v>
      </c>
      <c r="C27" s="301"/>
      <c r="D27" s="291"/>
      <c r="E27" s="381" t="s">
        <v>1366</v>
      </c>
      <c r="F27" s="301"/>
      <c r="G27" s="301"/>
      <c r="H27" s="865" t="s">
        <v>1036</v>
      </c>
      <c r="I27" s="381" t="s">
        <v>1299</v>
      </c>
      <c r="J27" s="381" t="s">
        <v>1299</v>
      </c>
      <c r="K27" s="381"/>
      <c r="L27" s="381"/>
      <c r="M27" s="470"/>
      <c r="N27" s="470"/>
      <c r="O27" s="301"/>
      <c r="P27" s="301"/>
      <c r="Q27" s="310"/>
      <c r="R27" s="310"/>
      <c r="S27" s="310"/>
      <c r="T27" s="310"/>
      <c r="U27" s="753"/>
      <c r="V27" s="753"/>
      <c r="W27" s="753"/>
      <c r="X27" s="753"/>
      <c r="Y27" s="753"/>
      <c r="Z27" s="753"/>
      <c r="AA27" s="753"/>
      <c r="AB27" s="753"/>
      <c r="AC27" s="753"/>
      <c r="AD27" s="753"/>
    </row>
    <row r="28" spans="1:30" s="110" customFormat="1" ht="45" customHeight="1" thickTop="1" thickBot="1">
      <c r="A28" s="309" t="s">
        <v>239</v>
      </c>
      <c r="B28" s="297" t="s">
        <v>972</v>
      </c>
      <c r="C28" s="301"/>
      <c r="D28" s="467"/>
      <c r="E28" s="381" t="s">
        <v>1366</v>
      </c>
      <c r="F28" s="722"/>
      <c r="G28" s="867" t="s">
        <v>1036</v>
      </c>
      <c r="H28" s="866" t="s">
        <v>1036</v>
      </c>
      <c r="I28" s="301" t="s">
        <v>1299</v>
      </c>
      <c r="J28" s="301" t="s">
        <v>1299</v>
      </c>
      <c r="K28" s="381"/>
      <c r="L28" s="381"/>
      <c r="M28" s="470"/>
      <c r="N28" s="470"/>
      <c r="O28" s="301"/>
      <c r="P28" s="301"/>
      <c r="Q28" s="467"/>
      <c r="R28" s="290"/>
      <c r="S28" s="290"/>
      <c r="T28" s="290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</row>
    <row r="29" spans="1:30" s="110" customFormat="1" ht="45" customHeight="1" thickTop="1" thickBot="1">
      <c r="A29" s="305" t="s">
        <v>240</v>
      </c>
      <c r="B29" s="299" t="s">
        <v>972</v>
      </c>
      <c r="C29" s="301"/>
      <c r="D29" s="291"/>
      <c r="E29" s="381" t="s">
        <v>1366</v>
      </c>
      <c r="F29" s="293"/>
      <c r="G29" s="293"/>
      <c r="H29" s="866" t="s">
        <v>1036</v>
      </c>
      <c r="I29" s="301" t="s">
        <v>1299</v>
      </c>
      <c r="J29" s="301" t="s">
        <v>1299</v>
      </c>
      <c r="K29" s="381"/>
      <c r="L29" s="381"/>
      <c r="M29" s="470"/>
      <c r="N29" s="470"/>
      <c r="O29" s="301"/>
      <c r="P29" s="301"/>
      <c r="Q29" s="294"/>
      <c r="R29" s="290"/>
      <c r="S29" s="290"/>
      <c r="T29" s="290"/>
      <c r="U29" s="755"/>
      <c r="V29" s="755"/>
      <c r="W29" s="977"/>
      <c r="X29" s="754"/>
      <c r="Y29" s="754"/>
      <c r="Z29" s="754"/>
      <c r="AA29" s="754"/>
      <c r="AB29" s="754"/>
      <c r="AC29" s="754"/>
      <c r="AD29" s="754"/>
    </row>
    <row r="30" spans="1:30" s="110" customFormat="1" ht="45" customHeight="1" thickTop="1" thickBot="1">
      <c r="A30" s="306" t="s">
        <v>241</v>
      </c>
      <c r="B30" s="299" t="s">
        <v>972</v>
      </c>
      <c r="C30" s="301"/>
      <c r="D30" s="467"/>
      <c r="E30" s="381" t="s">
        <v>1366</v>
      </c>
      <c r="F30" s="301"/>
      <c r="G30" s="301"/>
      <c r="H30" s="867" t="s">
        <v>1036</v>
      </c>
      <c r="I30" s="301" t="s">
        <v>1299</v>
      </c>
      <c r="J30" s="301" t="s">
        <v>1299</v>
      </c>
      <c r="K30" s="381"/>
      <c r="L30" s="381"/>
      <c r="M30" s="470"/>
      <c r="N30" s="470"/>
      <c r="O30" s="301"/>
      <c r="P30" s="301"/>
      <c r="Q30" s="311"/>
      <c r="R30" s="290"/>
      <c r="S30" s="290"/>
      <c r="T30" s="290"/>
      <c r="U30" s="754"/>
      <c r="V30" s="754"/>
      <c r="W30" s="754"/>
      <c r="X30" s="754"/>
      <c r="Y30" s="754"/>
      <c r="Z30" s="754"/>
      <c r="AA30" s="754"/>
      <c r="AB30" s="754"/>
      <c r="AC30" s="754"/>
      <c r="AD30" s="754"/>
    </row>
    <row r="31" spans="1:30" s="110" customFormat="1" ht="45" customHeight="1" thickTop="1" thickBot="1">
      <c r="A31" s="307" t="s">
        <v>242</v>
      </c>
      <c r="B31" s="299" t="s">
        <v>972</v>
      </c>
      <c r="C31" s="301"/>
      <c r="D31" s="291"/>
      <c r="E31" s="381" t="s">
        <v>1366</v>
      </c>
      <c r="F31" s="722"/>
      <c r="G31" s="867" t="s">
        <v>1036</v>
      </c>
      <c r="H31" s="867" t="s">
        <v>1036</v>
      </c>
      <c r="I31" s="301" t="s">
        <v>1299</v>
      </c>
      <c r="J31" s="301" t="s">
        <v>1299</v>
      </c>
      <c r="K31" s="381"/>
      <c r="L31" s="381"/>
      <c r="M31" s="470"/>
      <c r="N31" s="470"/>
      <c r="O31" s="301"/>
      <c r="P31" s="301"/>
      <c r="Q31" s="290"/>
      <c r="R31" s="290"/>
      <c r="S31" s="290"/>
      <c r="T31" s="290"/>
      <c r="U31" s="754"/>
      <c r="V31" s="754"/>
      <c r="W31" s="754"/>
      <c r="X31" s="754"/>
      <c r="Y31" s="754"/>
      <c r="Z31" s="754"/>
      <c r="AA31" s="754"/>
      <c r="AB31" s="754"/>
      <c r="AC31" s="754"/>
      <c r="AD31" s="754"/>
    </row>
    <row r="32" spans="1:30" s="110" customFormat="1" ht="45" customHeight="1" thickTop="1" thickBot="1">
      <c r="A32" s="304" t="s">
        <v>243</v>
      </c>
      <c r="B32" s="297" t="s">
        <v>972</v>
      </c>
      <c r="C32" s="301"/>
      <c r="D32" s="722"/>
      <c r="E32" s="381" t="s">
        <v>1366</v>
      </c>
      <c r="F32" s="293"/>
      <c r="G32" s="293"/>
      <c r="H32" s="868" t="s">
        <v>1036</v>
      </c>
      <c r="I32" s="301" t="s">
        <v>1299</v>
      </c>
      <c r="J32" s="301" t="s">
        <v>1299</v>
      </c>
      <c r="K32" s="381"/>
      <c r="L32" s="381"/>
      <c r="M32" s="470"/>
      <c r="N32" s="470"/>
      <c r="O32" s="301"/>
      <c r="P32" s="301"/>
      <c r="Q32" s="290"/>
      <c r="R32" s="290"/>
      <c r="S32" s="290"/>
      <c r="T32" s="290"/>
      <c r="U32" s="754"/>
      <c r="V32" s="754"/>
      <c r="W32" s="754"/>
      <c r="X32" s="754"/>
      <c r="Y32" s="754"/>
      <c r="Z32" s="754"/>
    </row>
    <row r="33" spans="1:26" s="110" customFormat="1" ht="39.950000000000003" customHeight="1" thickTop="1" thickBot="1">
      <c r="A33" s="735" t="s">
        <v>904</v>
      </c>
      <c r="B33" s="736" t="s">
        <v>972</v>
      </c>
      <c r="C33" s="301"/>
      <c r="D33" s="467"/>
      <c r="E33" s="381" t="s">
        <v>1366</v>
      </c>
      <c r="F33" s="301"/>
      <c r="G33" s="301"/>
      <c r="H33" s="866" t="s">
        <v>1036</v>
      </c>
      <c r="I33" s="301" t="s">
        <v>1299</v>
      </c>
      <c r="J33" s="301" t="s">
        <v>1299</v>
      </c>
      <c r="K33" s="381"/>
      <c r="L33" s="381"/>
      <c r="M33" s="470"/>
      <c r="N33" s="470"/>
      <c r="O33" s="301"/>
      <c r="P33" s="301"/>
      <c r="Q33" s="467"/>
      <c r="R33" s="467"/>
      <c r="S33" s="467"/>
      <c r="T33" s="467"/>
      <c r="U33" s="754"/>
      <c r="V33" s="754"/>
      <c r="W33" s="754"/>
      <c r="X33" s="754"/>
      <c r="Y33" s="754"/>
      <c r="Z33" s="754"/>
    </row>
    <row r="34" spans="1:26" ht="32.25" customHeight="1" thickTop="1">
      <c r="A34" s="409"/>
      <c r="B34" s="409"/>
      <c r="C34" s="466"/>
      <c r="D34" s="410"/>
      <c r="E34" s="410"/>
      <c r="F34" s="410"/>
      <c r="G34" s="410"/>
      <c r="H34" s="466"/>
      <c r="I34" s="410"/>
      <c r="J34" s="410"/>
      <c r="K34" s="410"/>
      <c r="L34" s="410"/>
      <c r="M34" s="410"/>
      <c r="N34" s="410"/>
      <c r="O34" s="411"/>
      <c r="P34" s="411"/>
      <c r="U34" s="409"/>
      <c r="V34" s="409"/>
      <c r="W34" s="409"/>
      <c r="X34" s="409"/>
      <c r="Y34" s="409"/>
      <c r="Z34" s="409"/>
    </row>
    <row r="35" spans="1:26" ht="17.25" customHeight="1">
      <c r="A35" s="409"/>
      <c r="B35" s="502"/>
      <c r="C35" s="502"/>
      <c r="D35" s="502"/>
      <c r="E35" s="502"/>
      <c r="F35" s="502"/>
      <c r="G35" s="502"/>
      <c r="H35" s="502"/>
      <c r="I35" s="502"/>
      <c r="J35" s="410"/>
      <c r="K35" s="410"/>
      <c r="L35" s="410"/>
      <c r="M35" s="410"/>
      <c r="N35" s="410"/>
      <c r="O35" s="411"/>
      <c r="P35" s="411"/>
    </row>
    <row r="36" spans="1:26" ht="17.25" customHeight="1">
      <c r="A36" s="429"/>
      <c r="B36" s="502"/>
      <c r="C36" s="712"/>
      <c r="D36" s="712"/>
      <c r="E36" s="712"/>
      <c r="F36" s="712"/>
      <c r="G36" s="712"/>
      <c r="H36" s="712"/>
      <c r="I36" s="712"/>
      <c r="J36" s="410"/>
      <c r="K36" s="410"/>
      <c r="L36" s="410"/>
      <c r="M36" s="410"/>
      <c r="N36" s="410"/>
      <c r="O36" s="411"/>
      <c r="P36" s="411"/>
    </row>
    <row r="37" spans="1:26" ht="17.25" customHeight="1">
      <c r="A37" s="409"/>
      <c r="B37" s="502"/>
      <c r="C37" s="712"/>
      <c r="D37" s="712"/>
      <c r="E37" s="712"/>
      <c r="F37" s="712"/>
      <c r="G37" s="712"/>
      <c r="H37" s="712"/>
      <c r="I37" s="712"/>
      <c r="J37" s="410"/>
      <c r="K37" s="410"/>
      <c r="L37" s="410"/>
      <c r="M37" s="410"/>
      <c r="N37" s="410"/>
      <c r="O37" s="411"/>
      <c r="P37" s="411"/>
    </row>
    <row r="38" spans="1:26">
      <c r="A38" s="409"/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</row>
    <row r="39" spans="1:26">
      <c r="A39" s="409"/>
      <c r="B39" s="409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</row>
    <row r="40" spans="1:26">
      <c r="A40" s="409"/>
      <c r="B40" s="409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</row>
    <row r="41" spans="1:26">
      <c r="A41" s="409"/>
      <c r="B41" s="409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</row>
    <row r="42" spans="1:26">
      <c r="A42" s="409"/>
      <c r="B42" s="40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</row>
    <row r="43" spans="1:26">
      <c r="A43" s="409"/>
      <c r="B43" s="409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</row>
    <row r="44" spans="1:26">
      <c r="A44" s="409"/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</row>
    <row r="45" spans="1:26">
      <c r="A45" s="409"/>
      <c r="B45" s="409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</row>
    <row r="46" spans="1:26">
      <c r="A46" s="409"/>
      <c r="B46" s="409"/>
      <c r="C46" s="410"/>
      <c r="D46" s="410"/>
      <c r="E46" s="410"/>
      <c r="F46" s="410"/>
      <c r="G46" s="410"/>
      <c r="H46" s="410"/>
      <c r="I46" s="410"/>
      <c r="J46" s="410"/>
      <c r="K46" s="410"/>
      <c r="L46" s="410"/>
      <c r="M46" s="410"/>
      <c r="N46" s="410"/>
      <c r="O46" s="410"/>
      <c r="P46" s="410"/>
    </row>
    <row r="47" spans="1:26">
      <c r="A47" s="409"/>
      <c r="B47" s="409"/>
      <c r="C47" s="410"/>
      <c r="D47" s="410"/>
      <c r="E47" s="410"/>
      <c r="F47" s="410"/>
      <c r="G47" s="410"/>
      <c r="H47" s="410"/>
      <c r="I47" s="410"/>
      <c r="J47" s="410"/>
      <c r="K47" s="410"/>
      <c r="L47" s="410"/>
      <c r="M47" s="410"/>
      <c r="N47" s="410"/>
      <c r="O47" s="410"/>
      <c r="P47" s="410"/>
    </row>
    <row r="48" spans="1:26">
      <c r="A48" s="409"/>
      <c r="B48" s="409"/>
      <c r="C48" s="410"/>
      <c r="D48" s="410"/>
      <c r="E48" s="410"/>
      <c r="F48" s="410"/>
      <c r="G48" s="410"/>
      <c r="H48" s="410"/>
      <c r="I48" s="410"/>
      <c r="J48" s="410"/>
      <c r="K48" s="410"/>
      <c r="L48" s="410"/>
      <c r="M48" s="410"/>
      <c r="N48" s="410"/>
      <c r="O48" s="410"/>
      <c r="P48" s="410"/>
    </row>
    <row r="49" spans="1:16">
      <c r="A49" s="409"/>
      <c r="B49" s="409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</row>
    <row r="50" spans="1:16">
      <c r="A50" s="409"/>
      <c r="B50" s="409"/>
      <c r="C50" s="410"/>
      <c r="D50" s="410"/>
      <c r="E50" s="410"/>
      <c r="F50" s="410"/>
      <c r="G50" s="410"/>
      <c r="H50" s="410"/>
      <c r="I50" s="410"/>
      <c r="J50" s="410"/>
      <c r="K50" s="410"/>
      <c r="L50" s="410"/>
      <c r="M50" s="410"/>
      <c r="N50" s="410"/>
      <c r="O50" s="410"/>
      <c r="P50" s="410"/>
    </row>
    <row r="51" spans="1:16">
      <c r="A51" s="409"/>
      <c r="B51" s="409"/>
      <c r="C51" s="410"/>
      <c r="D51" s="410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</row>
    <row r="52" spans="1:16">
      <c r="A52" s="409"/>
      <c r="B52" s="409"/>
      <c r="C52" s="410"/>
      <c r="D52" s="410"/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0"/>
      <c r="P52" s="410"/>
    </row>
    <row r="53" spans="1:16">
      <c r="A53" s="409"/>
      <c r="B53" s="409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</row>
    <row r="54" spans="1:16">
      <c r="A54" s="409"/>
      <c r="B54" s="409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10"/>
      <c r="N54" s="410"/>
      <c r="O54" s="410"/>
      <c r="P54" s="410"/>
    </row>
    <row r="55" spans="1:16">
      <c r="A55" s="409"/>
      <c r="B55" s="409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0"/>
      <c r="O55" s="410"/>
      <c r="P55" s="410"/>
    </row>
    <row r="56" spans="1:16">
      <c r="A56" s="409"/>
      <c r="B56" s="409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</row>
    <row r="57" spans="1:16">
      <c r="A57" s="409"/>
      <c r="B57" s="409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  <c r="N57" s="410"/>
      <c r="O57" s="410"/>
      <c r="P57" s="410"/>
    </row>
    <row r="58" spans="1:16">
      <c r="A58" s="409"/>
      <c r="B58" s="409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  <c r="N58" s="410"/>
      <c r="O58" s="410"/>
      <c r="P58" s="410"/>
    </row>
    <row r="59" spans="1:16">
      <c r="A59" s="409"/>
      <c r="B59" s="409"/>
      <c r="C59" s="410"/>
      <c r="D59" s="410"/>
      <c r="E59" s="410"/>
      <c r="F59" s="410"/>
      <c r="G59" s="410"/>
      <c r="H59" s="410"/>
      <c r="I59" s="410"/>
      <c r="J59" s="410"/>
      <c r="K59" s="410"/>
      <c r="L59" s="410"/>
      <c r="M59" s="410"/>
      <c r="N59" s="410"/>
      <c r="O59" s="410"/>
      <c r="P59" s="410"/>
    </row>
    <row r="60" spans="1:16">
      <c r="A60" s="409"/>
      <c r="B60" s="409"/>
      <c r="C60" s="410"/>
      <c r="D60" s="410"/>
      <c r="E60" s="410"/>
      <c r="F60" s="410"/>
      <c r="G60" s="410"/>
      <c r="H60" s="410"/>
      <c r="I60" s="410"/>
      <c r="J60" s="410"/>
      <c r="K60" s="410"/>
      <c r="L60" s="410"/>
      <c r="M60" s="410"/>
      <c r="N60" s="410"/>
      <c r="O60" s="410"/>
      <c r="P60" s="410"/>
    </row>
    <row r="61" spans="1:16">
      <c r="A61" s="409"/>
      <c r="B61" s="409"/>
      <c r="C61" s="410"/>
      <c r="D61" s="410"/>
      <c r="E61" s="410"/>
      <c r="F61" s="410"/>
      <c r="G61" s="410"/>
      <c r="H61" s="410"/>
      <c r="I61" s="410"/>
      <c r="J61" s="410"/>
      <c r="K61" s="410"/>
      <c r="L61" s="410"/>
      <c r="M61" s="410"/>
      <c r="N61" s="410"/>
      <c r="O61" s="410"/>
      <c r="P61" s="410"/>
    </row>
    <row r="62" spans="1:16">
      <c r="A62" s="409"/>
      <c r="B62" s="409"/>
      <c r="C62" s="410"/>
      <c r="D62" s="410"/>
      <c r="E62" s="410"/>
      <c r="F62" s="410"/>
      <c r="G62" s="410"/>
      <c r="H62" s="410"/>
      <c r="I62" s="410"/>
      <c r="J62" s="410"/>
      <c r="K62" s="410"/>
      <c r="L62" s="410"/>
      <c r="M62" s="410"/>
      <c r="N62" s="410"/>
      <c r="O62" s="410"/>
      <c r="P62" s="410"/>
    </row>
    <row r="63" spans="1:16">
      <c r="A63" s="409"/>
      <c r="B63" s="409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10"/>
      <c r="N63" s="410"/>
      <c r="O63" s="410"/>
      <c r="P63" s="410"/>
    </row>
    <row r="64" spans="1:16">
      <c r="A64" s="409"/>
      <c r="B64" s="409"/>
      <c r="C64" s="410"/>
      <c r="D64" s="410"/>
      <c r="E64" s="410"/>
      <c r="F64" s="410"/>
      <c r="G64" s="410"/>
      <c r="H64" s="410"/>
      <c r="I64" s="410"/>
      <c r="J64" s="410"/>
      <c r="K64" s="410"/>
      <c r="L64" s="410"/>
      <c r="M64" s="410"/>
      <c r="N64" s="410"/>
      <c r="O64" s="410"/>
      <c r="P64" s="410"/>
    </row>
    <row r="65" spans="1:16">
      <c r="A65" s="409"/>
      <c r="B65" s="409"/>
      <c r="C65" s="410"/>
      <c r="D65" s="410"/>
      <c r="E65" s="410"/>
      <c r="F65" s="410"/>
      <c r="G65" s="410"/>
      <c r="H65" s="410"/>
      <c r="I65" s="410"/>
      <c r="J65" s="410"/>
      <c r="K65" s="410"/>
      <c r="L65" s="410"/>
      <c r="M65" s="410"/>
      <c r="N65" s="410"/>
      <c r="O65" s="410"/>
      <c r="P65" s="410"/>
    </row>
    <row r="66" spans="1:16">
      <c r="A66" s="409"/>
      <c r="B66" s="409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410"/>
      <c r="N66" s="410"/>
      <c r="O66" s="410"/>
      <c r="P66" s="410"/>
    </row>
    <row r="67" spans="1:16">
      <c r="A67" s="409"/>
      <c r="B67" s="409"/>
      <c r="C67" s="410"/>
      <c r="D67" s="410"/>
      <c r="E67" s="410"/>
      <c r="F67" s="410"/>
      <c r="G67" s="410"/>
      <c r="H67" s="410"/>
      <c r="I67" s="410"/>
      <c r="J67" s="410"/>
      <c r="K67" s="410"/>
      <c r="L67" s="410"/>
      <c r="M67" s="410"/>
      <c r="N67" s="410"/>
      <c r="O67" s="410"/>
      <c r="P67" s="410"/>
    </row>
    <row r="68" spans="1:16">
      <c r="A68" s="409"/>
      <c r="B68" s="409"/>
      <c r="C68" s="410"/>
      <c r="D68" s="410"/>
      <c r="E68" s="410"/>
      <c r="F68" s="410"/>
      <c r="G68" s="410"/>
      <c r="H68" s="410"/>
      <c r="I68" s="410"/>
      <c r="J68" s="410"/>
      <c r="K68" s="410"/>
      <c r="L68" s="410"/>
      <c r="M68" s="410"/>
      <c r="N68" s="410"/>
      <c r="O68" s="410"/>
      <c r="P68" s="410"/>
    </row>
    <row r="69" spans="1:16">
      <c r="A69" s="409"/>
      <c r="B69" s="409"/>
      <c r="C69" s="410"/>
      <c r="D69" s="410"/>
      <c r="E69" s="410"/>
      <c r="F69" s="410"/>
      <c r="G69" s="410"/>
      <c r="H69" s="410"/>
      <c r="I69" s="410"/>
      <c r="J69" s="410"/>
      <c r="K69" s="410"/>
      <c r="L69" s="410"/>
      <c r="M69" s="410"/>
      <c r="N69" s="410"/>
      <c r="O69" s="410"/>
      <c r="P69" s="410"/>
    </row>
    <row r="70" spans="1:16">
      <c r="A70" s="409"/>
      <c r="B70" s="409"/>
      <c r="C70" s="410"/>
      <c r="D70" s="410"/>
      <c r="E70" s="410"/>
      <c r="F70" s="410"/>
      <c r="G70" s="410"/>
      <c r="H70" s="410"/>
      <c r="I70" s="410"/>
      <c r="J70" s="410"/>
      <c r="K70" s="410"/>
      <c r="L70" s="410"/>
      <c r="M70" s="410"/>
      <c r="N70" s="410"/>
      <c r="O70" s="410"/>
      <c r="P70" s="410"/>
    </row>
    <row r="71" spans="1:16">
      <c r="A71" s="409"/>
      <c r="B71" s="409"/>
      <c r="C71" s="410"/>
      <c r="D71" s="410"/>
      <c r="E71" s="410"/>
      <c r="F71" s="410"/>
      <c r="G71" s="410"/>
      <c r="H71" s="410"/>
      <c r="I71" s="410"/>
      <c r="J71" s="410"/>
      <c r="K71" s="410"/>
      <c r="L71" s="410"/>
      <c r="M71" s="410"/>
      <c r="N71" s="410"/>
      <c r="O71" s="410"/>
      <c r="P71" s="410"/>
    </row>
    <row r="72" spans="1:16">
      <c r="A72" s="409"/>
      <c r="B72" s="409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</row>
    <row r="73" spans="1:16">
      <c r="A73" s="409"/>
      <c r="B73" s="409"/>
      <c r="C73" s="410"/>
      <c r="D73" s="410"/>
      <c r="E73" s="410"/>
      <c r="F73" s="410"/>
      <c r="G73" s="410"/>
      <c r="H73" s="410"/>
      <c r="I73" s="410"/>
      <c r="J73" s="410"/>
      <c r="K73" s="410"/>
      <c r="L73" s="410"/>
      <c r="M73" s="410"/>
      <c r="N73" s="410"/>
      <c r="O73" s="410"/>
      <c r="P73" s="410"/>
    </row>
    <row r="74" spans="1:16">
      <c r="A74" s="409"/>
      <c r="B74" s="409"/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</row>
    <row r="75" spans="1:16">
      <c r="A75" s="409"/>
      <c r="B75" s="409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</row>
    <row r="76" spans="1:16">
      <c r="A76" s="409"/>
      <c r="B76" s="409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10"/>
      <c r="N76" s="410"/>
      <c r="O76" s="410"/>
      <c r="P76" s="410"/>
    </row>
    <row r="77" spans="1:16">
      <c r="A77" s="409"/>
      <c r="B77" s="409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</row>
    <row r="78" spans="1:16">
      <c r="A78" s="409"/>
      <c r="B78" s="409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</row>
    <row r="79" spans="1:16">
      <c r="A79" s="409"/>
      <c r="B79" s="409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</row>
    <row r="80" spans="1:16">
      <c r="A80" s="409"/>
      <c r="B80" s="409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</row>
    <row r="81" spans="1:16">
      <c r="A81" s="409"/>
      <c r="B81" s="409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</row>
    <row r="82" spans="1:16">
      <c r="A82" s="409"/>
      <c r="B82" s="409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</row>
    <row r="83" spans="1:16">
      <c r="A83" s="409"/>
      <c r="B83" s="409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</row>
    <row r="84" spans="1:16">
      <c r="A84" s="409"/>
      <c r="B84" s="409"/>
      <c r="C84" s="410"/>
      <c r="D84" s="410"/>
      <c r="E84" s="410"/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</row>
    <row r="85" spans="1:16">
      <c r="A85" s="409"/>
      <c r="B85" s="409"/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</row>
    <row r="86" spans="1:16">
      <c r="A86" s="409"/>
      <c r="B86" s="409"/>
      <c r="C86" s="410"/>
      <c r="D86" s="410"/>
      <c r="E86" s="410"/>
      <c r="F86" s="410"/>
      <c r="G86" s="410"/>
      <c r="H86" s="410"/>
      <c r="I86" s="410"/>
      <c r="J86" s="410"/>
      <c r="K86" s="410"/>
      <c r="L86" s="410"/>
      <c r="M86" s="410"/>
      <c r="N86" s="410"/>
      <c r="O86" s="410"/>
      <c r="P86" s="410"/>
    </row>
    <row r="87" spans="1:16">
      <c r="A87" s="409"/>
      <c r="B87" s="409"/>
      <c r="C87" s="410"/>
      <c r="D87" s="410"/>
      <c r="E87" s="410"/>
      <c r="F87" s="410"/>
      <c r="G87" s="410"/>
      <c r="H87" s="410"/>
      <c r="I87" s="410"/>
      <c r="J87" s="410"/>
      <c r="K87" s="410"/>
      <c r="L87" s="410"/>
      <c r="M87" s="410"/>
      <c r="N87" s="410"/>
      <c r="O87" s="410"/>
      <c r="P87" s="410"/>
    </row>
    <row r="88" spans="1:16">
      <c r="A88" s="409"/>
      <c r="B88" s="409"/>
      <c r="C88" s="410"/>
      <c r="D88" s="410"/>
      <c r="E88" s="410"/>
      <c r="F88" s="410"/>
      <c r="G88" s="410"/>
      <c r="H88" s="410"/>
      <c r="I88" s="410"/>
      <c r="J88" s="410"/>
      <c r="K88" s="410"/>
      <c r="L88" s="410"/>
      <c r="M88" s="410"/>
      <c r="N88" s="410"/>
      <c r="O88" s="410"/>
      <c r="P88" s="410"/>
    </row>
    <row r="89" spans="1:16">
      <c r="A89" s="409"/>
      <c r="B89" s="409"/>
      <c r="C89" s="410"/>
      <c r="D89" s="410"/>
      <c r="E89" s="410"/>
      <c r="F89" s="410"/>
      <c r="G89" s="410"/>
      <c r="H89" s="410"/>
      <c r="I89" s="410"/>
      <c r="J89" s="410"/>
      <c r="K89" s="410"/>
      <c r="L89" s="410"/>
      <c r="M89" s="410"/>
      <c r="N89" s="410"/>
      <c r="O89" s="410"/>
      <c r="P89" s="410"/>
    </row>
    <row r="90" spans="1:16">
      <c r="A90" s="409"/>
      <c r="B90" s="409"/>
      <c r="C90" s="410"/>
      <c r="D90" s="410"/>
      <c r="E90" s="410"/>
      <c r="F90" s="410"/>
      <c r="G90" s="410"/>
      <c r="H90" s="410"/>
      <c r="I90" s="410"/>
      <c r="J90" s="410"/>
      <c r="K90" s="410"/>
      <c r="L90" s="410"/>
      <c r="M90" s="410"/>
      <c r="N90" s="410"/>
      <c r="O90" s="410"/>
      <c r="P90" s="410"/>
    </row>
    <row r="91" spans="1:16">
      <c r="A91" s="409"/>
      <c r="B91" s="409"/>
      <c r="C91" s="410"/>
      <c r="D91" s="410"/>
      <c r="E91" s="410"/>
      <c r="F91" s="410"/>
      <c r="G91" s="410"/>
      <c r="H91" s="410"/>
      <c r="I91" s="410"/>
      <c r="J91" s="410"/>
      <c r="K91" s="410"/>
      <c r="L91" s="410"/>
      <c r="M91" s="410"/>
      <c r="N91" s="410"/>
      <c r="O91" s="410"/>
      <c r="P91" s="410"/>
    </row>
    <row r="92" spans="1:16">
      <c r="A92" s="409"/>
      <c r="B92" s="409"/>
      <c r="C92" s="410"/>
      <c r="D92" s="410"/>
      <c r="E92" s="410"/>
      <c r="F92" s="410"/>
      <c r="G92" s="410"/>
      <c r="H92" s="410"/>
      <c r="I92" s="410"/>
      <c r="J92" s="410"/>
      <c r="K92" s="410"/>
      <c r="L92" s="410"/>
      <c r="M92" s="410"/>
      <c r="N92" s="410"/>
      <c r="O92" s="410"/>
      <c r="P92" s="410"/>
    </row>
    <row r="93" spans="1:16">
      <c r="A93" s="409"/>
      <c r="B93" s="409"/>
      <c r="C93" s="410"/>
      <c r="D93" s="410"/>
      <c r="E93" s="410"/>
      <c r="F93" s="410"/>
      <c r="G93" s="410"/>
      <c r="H93" s="410"/>
      <c r="I93" s="410"/>
      <c r="J93" s="410"/>
      <c r="K93" s="410"/>
      <c r="L93" s="410"/>
      <c r="M93" s="410"/>
      <c r="N93" s="410"/>
      <c r="O93" s="410"/>
      <c r="P93" s="410"/>
    </row>
    <row r="94" spans="1:16">
      <c r="A94" s="409"/>
      <c r="B94" s="409"/>
      <c r="C94" s="410"/>
      <c r="D94" s="410"/>
      <c r="E94" s="410"/>
      <c r="F94" s="410"/>
      <c r="G94" s="410"/>
      <c r="H94" s="410"/>
      <c r="I94" s="410"/>
      <c r="J94" s="410"/>
      <c r="K94" s="410"/>
      <c r="L94" s="410"/>
      <c r="M94" s="410"/>
      <c r="N94" s="410"/>
      <c r="O94" s="410"/>
      <c r="P94" s="410"/>
    </row>
    <row r="95" spans="1:16">
      <c r="A95" s="409"/>
      <c r="B95" s="409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10"/>
      <c r="N95" s="410"/>
      <c r="O95" s="410"/>
      <c r="P95" s="410"/>
    </row>
    <row r="96" spans="1:16">
      <c r="A96" s="409"/>
      <c r="B96" s="409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410"/>
      <c r="N96" s="410"/>
      <c r="O96" s="410"/>
      <c r="P96" s="410"/>
    </row>
    <row r="97" spans="1:16">
      <c r="A97" s="409"/>
      <c r="B97" s="409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</row>
    <row r="98" spans="1:16">
      <c r="A98" s="409"/>
      <c r="B98" s="409"/>
      <c r="C98" s="410"/>
      <c r="D98" s="410"/>
      <c r="E98" s="410"/>
      <c r="F98" s="410"/>
      <c r="G98" s="410"/>
      <c r="H98" s="410"/>
      <c r="I98" s="410"/>
      <c r="J98" s="410"/>
      <c r="K98" s="410"/>
      <c r="L98" s="410"/>
      <c r="M98" s="410"/>
      <c r="N98" s="410"/>
      <c r="O98" s="410"/>
      <c r="P98" s="410"/>
    </row>
    <row r="99" spans="1:16">
      <c r="A99" s="409"/>
      <c r="B99" s="409"/>
      <c r="C99" s="410"/>
      <c r="D99" s="410"/>
      <c r="E99" s="410"/>
      <c r="F99" s="410"/>
      <c r="G99" s="410"/>
      <c r="H99" s="410"/>
      <c r="I99" s="410"/>
      <c r="J99" s="410"/>
      <c r="K99" s="410"/>
      <c r="L99" s="410"/>
      <c r="M99" s="410"/>
      <c r="N99" s="410"/>
      <c r="O99" s="410"/>
      <c r="P99" s="410"/>
    </row>
    <row r="100" spans="1:16">
      <c r="A100" s="409"/>
      <c r="B100" s="409"/>
      <c r="C100" s="410"/>
      <c r="D100" s="410"/>
      <c r="E100" s="410"/>
      <c r="F100" s="410"/>
      <c r="G100" s="410"/>
      <c r="H100" s="410"/>
      <c r="I100" s="410"/>
      <c r="J100" s="410"/>
      <c r="K100" s="410"/>
      <c r="L100" s="410"/>
      <c r="M100" s="410"/>
      <c r="N100" s="410"/>
      <c r="O100" s="410"/>
      <c r="P100" s="410"/>
    </row>
    <row r="101" spans="1:16">
      <c r="A101" s="409"/>
      <c r="B101" s="409"/>
      <c r="C101" s="410"/>
      <c r="D101" s="410"/>
      <c r="E101" s="410"/>
      <c r="F101" s="410"/>
      <c r="G101" s="410"/>
      <c r="H101" s="410"/>
      <c r="I101" s="410"/>
      <c r="J101" s="410"/>
      <c r="K101" s="410"/>
      <c r="L101" s="410"/>
      <c r="M101" s="410"/>
      <c r="N101" s="410"/>
      <c r="O101" s="410"/>
      <c r="P101" s="410"/>
    </row>
    <row r="102" spans="1:16">
      <c r="A102" s="409"/>
      <c r="B102" s="409"/>
      <c r="C102" s="410"/>
      <c r="D102" s="410"/>
      <c r="E102" s="410"/>
      <c r="F102" s="410"/>
      <c r="G102" s="410"/>
      <c r="H102" s="410"/>
      <c r="I102" s="410"/>
      <c r="J102" s="410"/>
      <c r="K102" s="410"/>
      <c r="L102" s="410"/>
      <c r="M102" s="410"/>
      <c r="N102" s="410"/>
      <c r="O102" s="410"/>
      <c r="P102" s="410"/>
    </row>
    <row r="103" spans="1:16">
      <c r="A103" s="409"/>
      <c r="B103" s="409"/>
      <c r="C103" s="410"/>
      <c r="D103" s="410"/>
      <c r="E103" s="410"/>
      <c r="F103" s="410"/>
      <c r="G103" s="410"/>
      <c r="H103" s="410"/>
      <c r="I103" s="410"/>
      <c r="J103" s="410"/>
      <c r="K103" s="410"/>
      <c r="L103" s="410"/>
      <c r="M103" s="410"/>
      <c r="N103" s="410"/>
      <c r="O103" s="410"/>
      <c r="P103" s="410"/>
    </row>
    <row r="104" spans="1:16">
      <c r="A104" s="409"/>
      <c r="B104" s="409"/>
      <c r="C104" s="410"/>
      <c r="D104" s="410"/>
      <c r="E104" s="410"/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</row>
    <row r="105" spans="1:16">
      <c r="A105" s="409"/>
      <c r="B105" s="409"/>
      <c r="C105" s="410"/>
      <c r="D105" s="410"/>
      <c r="E105" s="410"/>
      <c r="F105" s="410"/>
      <c r="G105" s="410"/>
      <c r="H105" s="410"/>
      <c r="I105" s="410"/>
      <c r="J105" s="410"/>
      <c r="K105" s="410"/>
      <c r="L105" s="410"/>
      <c r="M105" s="410"/>
      <c r="N105" s="410"/>
      <c r="O105" s="410"/>
      <c r="P105" s="410"/>
    </row>
    <row r="106" spans="1:16">
      <c r="A106" s="409"/>
      <c r="B106" s="409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10"/>
      <c r="N106" s="410"/>
      <c r="O106" s="410"/>
      <c r="P106" s="410"/>
    </row>
    <row r="107" spans="1:16">
      <c r="A107" s="409"/>
      <c r="B107" s="409"/>
      <c r="C107" s="410"/>
      <c r="D107" s="410"/>
      <c r="E107" s="410"/>
      <c r="F107" s="410"/>
      <c r="G107" s="410"/>
      <c r="H107" s="410"/>
      <c r="I107" s="410"/>
      <c r="J107" s="410"/>
      <c r="K107" s="410"/>
      <c r="L107" s="410"/>
      <c r="M107" s="410"/>
      <c r="N107" s="410"/>
      <c r="O107" s="410"/>
      <c r="P107" s="410"/>
    </row>
    <row r="108" spans="1:16">
      <c r="A108" s="409"/>
      <c r="B108" s="409"/>
      <c r="C108" s="410"/>
      <c r="D108" s="410"/>
      <c r="E108" s="410"/>
      <c r="F108" s="410"/>
      <c r="G108" s="410"/>
      <c r="H108" s="410"/>
      <c r="I108" s="410"/>
      <c r="J108" s="410"/>
      <c r="K108" s="410"/>
      <c r="L108" s="410"/>
      <c r="M108" s="410"/>
      <c r="N108" s="410"/>
      <c r="O108" s="410"/>
      <c r="P108" s="410"/>
    </row>
    <row r="109" spans="1:16">
      <c r="A109" s="409"/>
      <c r="B109" s="409"/>
      <c r="C109" s="410"/>
      <c r="D109" s="410"/>
      <c r="E109" s="410"/>
      <c r="F109" s="410"/>
      <c r="G109" s="410"/>
      <c r="H109" s="410"/>
      <c r="I109" s="410"/>
      <c r="J109" s="410"/>
      <c r="K109" s="410"/>
      <c r="L109" s="410"/>
      <c r="M109" s="410"/>
      <c r="N109" s="410"/>
      <c r="O109" s="410"/>
      <c r="P109" s="410"/>
    </row>
    <row r="110" spans="1:16">
      <c r="A110" s="409"/>
      <c r="B110" s="409"/>
      <c r="C110" s="410"/>
      <c r="D110" s="410"/>
      <c r="E110" s="410"/>
      <c r="F110" s="410"/>
      <c r="G110" s="410"/>
      <c r="H110" s="410"/>
      <c r="I110" s="410"/>
      <c r="J110" s="410"/>
      <c r="K110" s="410"/>
      <c r="L110" s="410"/>
      <c r="M110" s="410"/>
      <c r="N110" s="410"/>
      <c r="O110" s="410"/>
      <c r="P110" s="410"/>
    </row>
    <row r="111" spans="1:16">
      <c r="A111" s="409"/>
      <c r="B111" s="409"/>
      <c r="C111" s="410"/>
      <c r="D111" s="410"/>
      <c r="E111" s="410"/>
      <c r="F111" s="410"/>
      <c r="G111" s="410"/>
      <c r="H111" s="410"/>
      <c r="I111" s="410"/>
      <c r="J111" s="410"/>
      <c r="K111" s="410"/>
      <c r="L111" s="410"/>
      <c r="M111" s="410"/>
      <c r="N111" s="410"/>
      <c r="O111" s="410"/>
      <c r="P111" s="410"/>
    </row>
    <row r="112" spans="1:16">
      <c r="A112" s="409"/>
      <c r="B112" s="409"/>
      <c r="C112" s="410"/>
      <c r="D112" s="410"/>
      <c r="E112" s="410"/>
      <c r="F112" s="410"/>
      <c r="G112" s="410"/>
      <c r="H112" s="410"/>
      <c r="I112" s="410"/>
      <c r="J112" s="410"/>
      <c r="K112" s="410"/>
      <c r="L112" s="410"/>
      <c r="M112" s="410"/>
      <c r="N112" s="410"/>
      <c r="O112" s="410"/>
      <c r="P112" s="410"/>
    </row>
    <row r="113" spans="1:16">
      <c r="A113" s="409"/>
      <c r="B113" s="409"/>
      <c r="C113" s="410"/>
      <c r="D113" s="410"/>
      <c r="E113" s="410"/>
      <c r="F113" s="410"/>
      <c r="G113" s="410"/>
      <c r="H113" s="410"/>
      <c r="I113" s="410"/>
      <c r="J113" s="410"/>
      <c r="K113" s="410"/>
      <c r="L113" s="410"/>
      <c r="M113" s="410"/>
      <c r="N113" s="410"/>
      <c r="O113" s="410"/>
      <c r="P113" s="410"/>
    </row>
    <row r="114" spans="1:16">
      <c r="A114" s="409"/>
      <c r="B114" s="409"/>
      <c r="C114" s="410"/>
      <c r="D114" s="410"/>
      <c r="E114" s="410"/>
      <c r="F114" s="410"/>
      <c r="G114" s="410"/>
      <c r="H114" s="410"/>
      <c r="I114" s="410"/>
      <c r="J114" s="410"/>
      <c r="K114" s="410"/>
      <c r="L114" s="410"/>
      <c r="M114" s="410"/>
      <c r="N114" s="410"/>
      <c r="O114" s="410"/>
      <c r="P114" s="410"/>
    </row>
    <row r="115" spans="1:16">
      <c r="A115" s="409"/>
      <c r="B115" s="409"/>
      <c r="C115" s="410"/>
      <c r="D115" s="410"/>
      <c r="E115" s="410"/>
      <c r="F115" s="410"/>
      <c r="G115" s="410"/>
      <c r="H115" s="410"/>
      <c r="I115" s="410"/>
      <c r="J115" s="410"/>
      <c r="K115" s="410"/>
      <c r="L115" s="410"/>
      <c r="M115" s="410"/>
      <c r="N115" s="410"/>
      <c r="O115" s="410"/>
      <c r="P115" s="410"/>
    </row>
    <row r="116" spans="1:16">
      <c r="A116" s="409"/>
      <c r="B116" s="409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10"/>
      <c r="N116" s="410"/>
      <c r="O116" s="410"/>
      <c r="P116" s="410"/>
    </row>
    <row r="117" spans="1:16">
      <c r="A117" s="409"/>
      <c r="B117" s="409"/>
      <c r="C117" s="410"/>
      <c r="D117" s="410"/>
      <c r="E117" s="410"/>
      <c r="F117" s="410"/>
      <c r="G117" s="410"/>
      <c r="H117" s="410"/>
      <c r="I117" s="410"/>
      <c r="J117" s="410"/>
      <c r="K117" s="410"/>
      <c r="L117" s="410"/>
      <c r="M117" s="410"/>
      <c r="N117" s="410"/>
      <c r="O117" s="410"/>
      <c r="P117" s="410"/>
    </row>
    <row r="118" spans="1:16">
      <c r="A118" s="409"/>
      <c r="B118" s="409"/>
      <c r="C118" s="410"/>
      <c r="D118" s="410"/>
      <c r="E118" s="410"/>
      <c r="F118" s="410"/>
      <c r="G118" s="410"/>
      <c r="H118" s="410"/>
      <c r="I118" s="410"/>
      <c r="J118" s="410"/>
      <c r="K118" s="410"/>
      <c r="L118" s="410"/>
      <c r="M118" s="410"/>
      <c r="N118" s="410"/>
      <c r="O118" s="410"/>
      <c r="P118" s="410"/>
    </row>
    <row r="119" spans="1:16">
      <c r="A119" s="409"/>
      <c r="B119" s="409"/>
      <c r="C119" s="410"/>
      <c r="D119" s="410"/>
      <c r="E119" s="410"/>
      <c r="F119" s="410"/>
      <c r="G119" s="410"/>
      <c r="H119" s="410"/>
      <c r="I119" s="410"/>
      <c r="J119" s="410"/>
      <c r="K119" s="410"/>
      <c r="L119" s="410"/>
      <c r="M119" s="410"/>
      <c r="N119" s="410"/>
      <c r="O119" s="410"/>
      <c r="P119" s="410"/>
    </row>
    <row r="120" spans="1:16">
      <c r="A120" s="409"/>
      <c r="B120" s="409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0"/>
      <c r="N120" s="410"/>
      <c r="O120" s="410"/>
      <c r="P120" s="410"/>
    </row>
    <row r="121" spans="1:16">
      <c r="A121" s="409"/>
      <c r="B121" s="409"/>
      <c r="C121" s="410"/>
      <c r="D121" s="410"/>
      <c r="E121" s="410"/>
      <c r="F121" s="410"/>
      <c r="G121" s="410"/>
      <c r="H121" s="410"/>
      <c r="I121" s="410"/>
      <c r="J121" s="410"/>
      <c r="K121" s="410"/>
      <c r="L121" s="410"/>
      <c r="M121" s="410"/>
      <c r="N121" s="410"/>
      <c r="O121" s="410"/>
      <c r="P121" s="410"/>
    </row>
    <row r="122" spans="1:16">
      <c r="A122" s="409"/>
      <c r="B122" s="409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10"/>
      <c r="N122" s="410"/>
      <c r="O122" s="410"/>
      <c r="P122" s="410"/>
    </row>
    <row r="123" spans="1:16">
      <c r="A123" s="409"/>
      <c r="B123" s="409"/>
      <c r="C123" s="410"/>
      <c r="D123" s="410"/>
      <c r="E123" s="410"/>
      <c r="F123" s="410"/>
      <c r="G123" s="410"/>
      <c r="H123" s="410"/>
      <c r="I123" s="410"/>
      <c r="J123" s="410"/>
      <c r="K123" s="410"/>
      <c r="L123" s="410"/>
      <c r="M123" s="410"/>
      <c r="N123" s="410"/>
      <c r="O123" s="410"/>
      <c r="P123" s="410"/>
    </row>
    <row r="124" spans="1:16">
      <c r="A124" s="409"/>
      <c r="B124" s="409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10"/>
      <c r="N124" s="410"/>
      <c r="O124" s="410"/>
      <c r="P124" s="410"/>
    </row>
    <row r="125" spans="1:16">
      <c r="A125" s="409"/>
      <c r="B125" s="409"/>
      <c r="C125" s="410"/>
      <c r="D125" s="410"/>
      <c r="E125" s="410"/>
      <c r="F125" s="410"/>
      <c r="G125" s="410"/>
      <c r="H125" s="410"/>
      <c r="I125" s="410"/>
      <c r="J125" s="410"/>
      <c r="K125" s="410"/>
      <c r="L125" s="410"/>
      <c r="M125" s="410"/>
      <c r="N125" s="410"/>
      <c r="O125" s="410"/>
      <c r="P125" s="410"/>
    </row>
    <row r="126" spans="1:16">
      <c r="A126" s="409"/>
      <c r="B126" s="409"/>
      <c r="C126" s="410"/>
      <c r="D126" s="410"/>
      <c r="E126" s="410"/>
      <c r="F126" s="410"/>
      <c r="G126" s="410"/>
      <c r="H126" s="410"/>
      <c r="I126" s="410"/>
      <c r="J126" s="410"/>
      <c r="K126" s="410"/>
      <c r="L126" s="410"/>
      <c r="M126" s="410"/>
      <c r="N126" s="410"/>
      <c r="O126" s="410"/>
      <c r="P126" s="410"/>
    </row>
    <row r="127" spans="1:16">
      <c r="A127" s="409"/>
      <c r="B127" s="409"/>
      <c r="C127" s="410"/>
      <c r="D127" s="410"/>
      <c r="E127" s="410"/>
      <c r="F127" s="410"/>
      <c r="G127" s="410"/>
      <c r="H127" s="410"/>
      <c r="I127" s="410"/>
      <c r="J127" s="410"/>
      <c r="K127" s="410"/>
      <c r="L127" s="410"/>
      <c r="M127" s="410"/>
      <c r="N127" s="410"/>
      <c r="O127" s="410"/>
      <c r="P127" s="410"/>
    </row>
    <row r="128" spans="1:16">
      <c r="A128" s="409"/>
      <c r="B128" s="409"/>
      <c r="C128" s="410"/>
      <c r="D128" s="410"/>
      <c r="E128" s="410"/>
      <c r="F128" s="410"/>
      <c r="G128" s="410"/>
      <c r="H128" s="410"/>
      <c r="I128" s="410"/>
      <c r="J128" s="410"/>
      <c r="K128" s="410"/>
      <c r="L128" s="410"/>
      <c r="M128" s="410"/>
      <c r="N128" s="410"/>
      <c r="O128" s="410"/>
      <c r="P128" s="410"/>
    </row>
    <row r="129" spans="1:16">
      <c r="A129" s="409"/>
      <c r="B129" s="409"/>
      <c r="C129" s="410"/>
      <c r="D129" s="410"/>
      <c r="E129" s="410"/>
      <c r="F129" s="410"/>
      <c r="G129" s="410"/>
      <c r="H129" s="410"/>
      <c r="I129" s="410"/>
      <c r="J129" s="410"/>
      <c r="K129" s="410"/>
      <c r="L129" s="410"/>
      <c r="M129" s="410"/>
      <c r="N129" s="410"/>
      <c r="O129" s="410"/>
      <c r="P129" s="410"/>
    </row>
    <row r="130" spans="1:16">
      <c r="A130" s="409"/>
      <c r="B130" s="409"/>
      <c r="C130" s="410"/>
      <c r="D130" s="410"/>
      <c r="E130" s="410"/>
      <c r="F130" s="410"/>
      <c r="G130" s="410"/>
      <c r="H130" s="410"/>
      <c r="I130" s="410"/>
      <c r="J130" s="410"/>
      <c r="K130" s="410"/>
      <c r="L130" s="410"/>
      <c r="M130" s="410"/>
      <c r="N130" s="410"/>
      <c r="O130" s="410"/>
      <c r="P130" s="410"/>
    </row>
    <row r="131" spans="1:16">
      <c r="A131" s="409"/>
      <c r="B131" s="409"/>
      <c r="C131" s="410"/>
      <c r="D131" s="410"/>
      <c r="E131" s="410"/>
      <c r="F131" s="410"/>
      <c r="G131" s="410"/>
      <c r="H131" s="410"/>
      <c r="I131" s="410"/>
      <c r="J131" s="410"/>
      <c r="K131" s="410"/>
      <c r="L131" s="410"/>
      <c r="M131" s="410"/>
      <c r="N131" s="410"/>
      <c r="O131" s="410"/>
      <c r="P131" s="410"/>
    </row>
    <row r="132" spans="1:16">
      <c r="A132" s="409"/>
      <c r="B132" s="409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10"/>
      <c r="N132" s="410"/>
      <c r="O132" s="410"/>
      <c r="P132" s="410"/>
    </row>
    <row r="133" spans="1:16">
      <c r="A133" s="409"/>
      <c r="B133" s="409"/>
      <c r="C133" s="410"/>
      <c r="D133" s="410"/>
      <c r="E133" s="410"/>
      <c r="F133" s="410"/>
      <c r="G133" s="410"/>
      <c r="H133" s="410"/>
      <c r="I133" s="410"/>
      <c r="J133" s="410"/>
      <c r="K133" s="410"/>
      <c r="L133" s="410"/>
      <c r="M133" s="410"/>
      <c r="N133" s="410"/>
      <c r="O133" s="410"/>
      <c r="P133" s="410"/>
    </row>
    <row r="134" spans="1:16">
      <c r="A134" s="409"/>
      <c r="B134" s="409"/>
      <c r="C134" s="410"/>
      <c r="D134" s="410"/>
      <c r="E134" s="410"/>
      <c r="F134" s="410"/>
      <c r="G134" s="410"/>
      <c r="H134" s="410"/>
      <c r="I134" s="410"/>
      <c r="J134" s="410"/>
      <c r="K134" s="410"/>
      <c r="L134" s="410"/>
      <c r="M134" s="410"/>
      <c r="N134" s="410"/>
      <c r="O134" s="410"/>
      <c r="P134" s="410"/>
    </row>
    <row r="135" spans="1:16">
      <c r="A135" s="409"/>
      <c r="B135" s="409"/>
      <c r="C135" s="410"/>
      <c r="D135" s="410"/>
      <c r="E135" s="410"/>
      <c r="F135" s="410"/>
      <c r="G135" s="410"/>
      <c r="H135" s="410"/>
      <c r="I135" s="410"/>
      <c r="J135" s="410"/>
      <c r="K135" s="410"/>
      <c r="L135" s="410"/>
      <c r="M135" s="410"/>
      <c r="N135" s="410"/>
      <c r="O135" s="410"/>
      <c r="P135" s="410"/>
    </row>
    <row r="136" spans="1:16">
      <c r="A136" s="409"/>
      <c r="B136" s="409"/>
      <c r="C136" s="410"/>
      <c r="D136" s="410"/>
      <c r="E136" s="410"/>
      <c r="F136" s="410"/>
      <c r="G136" s="410"/>
      <c r="H136" s="410"/>
      <c r="I136" s="410"/>
      <c r="J136" s="410"/>
      <c r="K136" s="410"/>
      <c r="L136" s="410"/>
      <c r="M136" s="410"/>
      <c r="N136" s="410"/>
      <c r="O136" s="410"/>
      <c r="P136" s="410"/>
    </row>
    <row r="137" spans="1:16">
      <c r="A137" s="409"/>
      <c r="B137" s="409"/>
      <c r="C137" s="410"/>
      <c r="D137" s="410"/>
      <c r="E137" s="410"/>
      <c r="F137" s="410"/>
      <c r="G137" s="410"/>
      <c r="H137" s="410"/>
      <c r="I137" s="410"/>
      <c r="J137" s="410"/>
      <c r="K137" s="410"/>
      <c r="L137" s="410"/>
      <c r="M137" s="410"/>
      <c r="N137" s="410"/>
      <c r="O137" s="410"/>
      <c r="P137" s="410"/>
    </row>
    <row r="138" spans="1:16">
      <c r="A138" s="409"/>
      <c r="B138" s="409"/>
      <c r="C138" s="410"/>
      <c r="D138" s="410"/>
      <c r="E138" s="410"/>
      <c r="F138" s="410"/>
      <c r="G138" s="410"/>
      <c r="H138" s="410"/>
      <c r="I138" s="410"/>
      <c r="J138" s="410"/>
      <c r="K138" s="410"/>
      <c r="L138" s="410"/>
      <c r="M138" s="410"/>
      <c r="N138" s="410"/>
      <c r="O138" s="410"/>
      <c r="P138" s="410"/>
    </row>
    <row r="139" spans="1:16">
      <c r="A139" s="409"/>
      <c r="B139" s="409"/>
      <c r="C139" s="410"/>
      <c r="D139" s="410"/>
      <c r="E139" s="410"/>
      <c r="F139" s="410"/>
      <c r="G139" s="410"/>
      <c r="H139" s="410"/>
      <c r="I139" s="410"/>
      <c r="J139" s="410"/>
      <c r="K139" s="410"/>
      <c r="L139" s="410"/>
      <c r="M139" s="410"/>
      <c r="N139" s="410"/>
      <c r="O139" s="410"/>
      <c r="P139" s="410"/>
    </row>
    <row r="140" spans="1:16">
      <c r="A140" s="409"/>
      <c r="B140" s="409"/>
      <c r="C140" s="410"/>
      <c r="D140" s="410"/>
      <c r="E140" s="410"/>
      <c r="F140" s="410"/>
      <c r="G140" s="410"/>
      <c r="H140" s="410"/>
      <c r="I140" s="410"/>
      <c r="J140" s="410"/>
      <c r="K140" s="410"/>
      <c r="L140" s="410"/>
      <c r="M140" s="410"/>
      <c r="N140" s="410"/>
      <c r="O140" s="410"/>
      <c r="P140" s="410"/>
    </row>
    <row r="141" spans="1:16">
      <c r="A141" s="409"/>
      <c r="B141" s="409"/>
      <c r="C141" s="410"/>
      <c r="D141" s="410"/>
      <c r="E141" s="410"/>
      <c r="F141" s="410"/>
      <c r="G141" s="410"/>
      <c r="H141" s="410"/>
      <c r="I141" s="410"/>
      <c r="J141" s="410"/>
      <c r="K141" s="410"/>
      <c r="L141" s="410"/>
      <c r="M141" s="410"/>
      <c r="N141" s="410"/>
      <c r="O141" s="410"/>
      <c r="P141" s="410"/>
    </row>
    <row r="142" spans="1:16">
      <c r="A142" s="409"/>
      <c r="B142" s="409"/>
      <c r="C142" s="410"/>
      <c r="D142" s="410"/>
      <c r="E142" s="410"/>
      <c r="F142" s="410"/>
      <c r="G142" s="410"/>
      <c r="H142" s="410"/>
      <c r="I142" s="410"/>
      <c r="J142" s="410"/>
      <c r="K142" s="410"/>
      <c r="L142" s="410"/>
      <c r="M142" s="410"/>
      <c r="N142" s="410"/>
      <c r="O142" s="410"/>
      <c r="P142" s="410"/>
    </row>
    <row r="143" spans="1:16">
      <c r="A143" s="409"/>
      <c r="B143" s="409"/>
      <c r="C143" s="410"/>
      <c r="D143" s="410"/>
      <c r="E143" s="410"/>
      <c r="F143" s="410"/>
      <c r="G143" s="410"/>
      <c r="H143" s="410"/>
      <c r="I143" s="410"/>
      <c r="J143" s="410"/>
      <c r="K143" s="410"/>
      <c r="L143" s="410"/>
      <c r="M143" s="410"/>
      <c r="N143" s="410"/>
      <c r="O143" s="410"/>
      <c r="P143" s="410"/>
    </row>
    <row r="144" spans="1:16">
      <c r="A144" s="409"/>
      <c r="B144" s="409"/>
      <c r="C144" s="410"/>
      <c r="D144" s="410"/>
      <c r="E144" s="410"/>
      <c r="F144" s="410"/>
      <c r="G144" s="410"/>
      <c r="H144" s="410"/>
      <c r="I144" s="410"/>
      <c r="J144" s="410"/>
      <c r="K144" s="410"/>
      <c r="L144" s="410"/>
      <c r="M144" s="410"/>
      <c r="N144" s="410"/>
      <c r="O144" s="410"/>
      <c r="P144" s="410"/>
    </row>
    <row r="145" spans="1:16">
      <c r="A145" s="409"/>
      <c r="B145" s="409"/>
      <c r="C145" s="410"/>
      <c r="D145" s="410"/>
      <c r="E145" s="410"/>
      <c r="F145" s="410"/>
      <c r="G145" s="410"/>
      <c r="H145" s="410"/>
      <c r="I145" s="410"/>
      <c r="J145" s="410"/>
      <c r="K145" s="410"/>
      <c r="L145" s="410"/>
      <c r="M145" s="410"/>
      <c r="N145" s="410"/>
      <c r="O145" s="410"/>
      <c r="P145" s="410"/>
    </row>
    <row r="146" spans="1:16">
      <c r="A146" s="409"/>
      <c r="B146" s="409"/>
      <c r="C146" s="410"/>
      <c r="D146" s="410"/>
      <c r="E146" s="410"/>
      <c r="F146" s="410"/>
      <c r="G146" s="410"/>
      <c r="H146" s="410"/>
      <c r="I146" s="410"/>
      <c r="J146" s="410"/>
      <c r="K146" s="410"/>
      <c r="L146" s="410"/>
      <c r="M146" s="410"/>
      <c r="N146" s="410"/>
      <c r="O146" s="410"/>
      <c r="P146" s="410"/>
    </row>
    <row r="147" spans="1:16">
      <c r="A147" s="409"/>
      <c r="B147" s="409"/>
      <c r="C147" s="410"/>
      <c r="D147" s="410"/>
      <c r="E147" s="410"/>
      <c r="F147" s="410"/>
      <c r="G147" s="410"/>
      <c r="H147" s="410"/>
      <c r="I147" s="410"/>
      <c r="J147" s="410"/>
      <c r="K147" s="410"/>
      <c r="L147" s="410"/>
      <c r="M147" s="410"/>
      <c r="N147" s="410"/>
      <c r="O147" s="410"/>
      <c r="P147" s="410"/>
    </row>
    <row r="148" spans="1:16">
      <c r="A148" s="409"/>
      <c r="B148" s="409"/>
      <c r="C148" s="410"/>
      <c r="D148" s="410"/>
      <c r="E148" s="410"/>
      <c r="F148" s="410"/>
      <c r="G148" s="410"/>
      <c r="H148" s="410"/>
      <c r="I148" s="410"/>
      <c r="J148" s="410"/>
      <c r="K148" s="410"/>
      <c r="L148" s="410"/>
      <c r="M148" s="410"/>
      <c r="N148" s="410"/>
      <c r="O148" s="410"/>
      <c r="P148" s="410"/>
    </row>
    <row r="149" spans="1:16">
      <c r="A149" s="409"/>
      <c r="B149" s="409"/>
      <c r="C149" s="410"/>
      <c r="D149" s="410"/>
      <c r="E149" s="410"/>
      <c r="F149" s="410"/>
      <c r="G149" s="410"/>
      <c r="H149" s="410"/>
      <c r="I149" s="410"/>
      <c r="J149" s="410"/>
      <c r="K149" s="410"/>
      <c r="L149" s="410"/>
      <c r="M149" s="410"/>
      <c r="N149" s="410"/>
      <c r="O149" s="410"/>
      <c r="P149" s="410"/>
    </row>
    <row r="150" spans="1:16">
      <c r="A150" s="409"/>
      <c r="B150" s="409"/>
      <c r="C150" s="410"/>
      <c r="D150" s="410"/>
      <c r="E150" s="410"/>
      <c r="F150" s="410"/>
      <c r="G150" s="410"/>
      <c r="H150" s="410"/>
      <c r="I150" s="410"/>
      <c r="J150" s="410"/>
      <c r="K150" s="410"/>
      <c r="L150" s="410"/>
      <c r="M150" s="410"/>
      <c r="N150" s="410"/>
      <c r="O150" s="410"/>
      <c r="P150" s="410"/>
    </row>
    <row r="151" spans="1:16">
      <c r="A151" s="409"/>
      <c r="B151" s="409"/>
      <c r="C151" s="410"/>
      <c r="D151" s="410"/>
      <c r="E151" s="410"/>
      <c r="F151" s="410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</row>
    <row r="152" spans="1:16">
      <c r="A152" s="409"/>
      <c r="B152" s="409"/>
      <c r="C152" s="410"/>
      <c r="D152" s="410"/>
      <c r="E152" s="410"/>
      <c r="F152" s="410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</row>
    <row r="153" spans="1:16">
      <c r="A153" s="409"/>
      <c r="B153" s="409"/>
      <c r="C153" s="410"/>
      <c r="D153" s="410"/>
      <c r="E153" s="410"/>
      <c r="F153" s="410"/>
      <c r="G153" s="410"/>
      <c r="H153" s="410"/>
      <c r="I153" s="410"/>
      <c r="J153" s="410"/>
      <c r="K153" s="410"/>
      <c r="L153" s="410"/>
      <c r="M153" s="410"/>
      <c r="N153" s="410"/>
      <c r="O153" s="410"/>
      <c r="P153" s="410"/>
    </row>
    <row r="154" spans="1:16">
      <c r="A154" s="409"/>
      <c r="B154" s="409"/>
      <c r="C154" s="410"/>
      <c r="D154" s="410"/>
      <c r="E154" s="410"/>
      <c r="F154" s="410"/>
      <c r="G154" s="410"/>
      <c r="H154" s="410"/>
      <c r="I154" s="410"/>
      <c r="J154" s="410"/>
      <c r="K154" s="410"/>
      <c r="L154" s="410"/>
      <c r="M154" s="410"/>
      <c r="N154" s="410"/>
      <c r="O154" s="410"/>
      <c r="P154" s="410"/>
    </row>
    <row r="155" spans="1:16">
      <c r="A155" s="409"/>
      <c r="B155" s="409"/>
      <c r="C155" s="410"/>
      <c r="D155" s="410"/>
      <c r="E155" s="410"/>
      <c r="F155" s="410"/>
      <c r="G155" s="410"/>
      <c r="H155" s="410"/>
      <c r="I155" s="410"/>
      <c r="J155" s="410"/>
      <c r="K155" s="410"/>
      <c r="L155" s="410"/>
      <c r="M155" s="410"/>
      <c r="N155" s="410"/>
      <c r="O155" s="410"/>
      <c r="P155" s="410"/>
    </row>
    <row r="156" spans="1:16">
      <c r="A156" s="409"/>
      <c r="B156" s="409"/>
      <c r="C156" s="410"/>
      <c r="D156" s="410"/>
      <c r="E156" s="410"/>
      <c r="F156" s="410"/>
      <c r="G156" s="410"/>
      <c r="H156" s="410"/>
      <c r="I156" s="410"/>
      <c r="J156" s="410"/>
      <c r="K156" s="410"/>
      <c r="L156" s="410"/>
      <c r="M156" s="410"/>
      <c r="N156" s="410"/>
      <c r="O156" s="410"/>
      <c r="P156" s="410"/>
    </row>
    <row r="157" spans="1:16">
      <c r="A157" s="409"/>
      <c r="B157" s="409"/>
      <c r="C157" s="410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</row>
    <row r="158" spans="1:16">
      <c r="A158" s="409"/>
      <c r="B158" s="409"/>
      <c r="C158" s="410"/>
      <c r="D158" s="410"/>
      <c r="E158" s="410"/>
      <c r="F158" s="410"/>
      <c r="G158" s="410"/>
      <c r="H158" s="410"/>
      <c r="I158" s="410"/>
      <c r="J158" s="410"/>
      <c r="K158" s="410"/>
      <c r="L158" s="410"/>
      <c r="M158" s="410"/>
      <c r="N158" s="410"/>
      <c r="O158" s="410"/>
      <c r="P158" s="410"/>
    </row>
    <row r="159" spans="1:16">
      <c r="A159" s="409"/>
      <c r="B159" s="409"/>
      <c r="C159" s="410"/>
      <c r="D159" s="410"/>
      <c r="E159" s="410"/>
      <c r="F159" s="410"/>
      <c r="G159" s="410"/>
      <c r="H159" s="410"/>
      <c r="I159" s="410"/>
      <c r="J159" s="410"/>
      <c r="K159" s="410"/>
      <c r="L159" s="410"/>
      <c r="M159" s="410"/>
      <c r="N159" s="410"/>
      <c r="O159" s="410"/>
      <c r="P159" s="410"/>
    </row>
    <row r="160" spans="1:16">
      <c r="A160" s="409"/>
      <c r="B160" s="409"/>
      <c r="C160" s="410"/>
      <c r="D160" s="410"/>
      <c r="E160" s="410"/>
      <c r="F160" s="410"/>
      <c r="G160" s="410"/>
      <c r="H160" s="410"/>
      <c r="I160" s="410"/>
      <c r="J160" s="410"/>
      <c r="K160" s="410"/>
      <c r="L160" s="410"/>
      <c r="M160" s="410"/>
      <c r="N160" s="410"/>
      <c r="O160" s="410"/>
      <c r="P160" s="410"/>
    </row>
    <row r="161" spans="1:16">
      <c r="A161" s="409"/>
      <c r="B161" s="409"/>
      <c r="C161" s="410"/>
      <c r="D161" s="410"/>
      <c r="E161" s="410"/>
      <c r="F161" s="410"/>
      <c r="G161" s="410"/>
      <c r="H161" s="410"/>
      <c r="I161" s="410"/>
      <c r="J161" s="410"/>
      <c r="K161" s="410"/>
      <c r="L161" s="410"/>
      <c r="M161" s="410"/>
      <c r="N161" s="410"/>
      <c r="O161" s="410"/>
      <c r="P161" s="410"/>
    </row>
    <row r="162" spans="1:16">
      <c r="A162" s="409"/>
      <c r="B162" s="409"/>
      <c r="C162" s="410"/>
      <c r="D162" s="410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</row>
    <row r="163" spans="1:16">
      <c r="A163" s="409"/>
      <c r="B163" s="409"/>
      <c r="C163" s="410"/>
      <c r="D163" s="410"/>
      <c r="E163" s="410"/>
      <c r="F163" s="410"/>
      <c r="G163" s="410"/>
      <c r="H163" s="410"/>
      <c r="I163" s="410"/>
      <c r="J163" s="410"/>
      <c r="K163" s="410"/>
      <c r="L163" s="410"/>
      <c r="M163" s="410"/>
      <c r="N163" s="410"/>
      <c r="O163" s="410"/>
      <c r="P163" s="410"/>
    </row>
    <row r="164" spans="1:16">
      <c r="A164" s="409"/>
      <c r="B164" s="409"/>
      <c r="C164" s="410"/>
      <c r="D164" s="410"/>
      <c r="E164" s="410"/>
      <c r="F164" s="410"/>
      <c r="G164" s="410"/>
      <c r="H164" s="410"/>
      <c r="I164" s="410"/>
      <c r="J164" s="410"/>
      <c r="K164" s="410"/>
      <c r="L164" s="410"/>
      <c r="M164" s="410"/>
      <c r="N164" s="410"/>
      <c r="O164" s="410"/>
      <c r="P164" s="410"/>
    </row>
    <row r="165" spans="1:16">
      <c r="A165" s="409"/>
      <c r="B165" s="409"/>
      <c r="C165" s="410"/>
      <c r="D165" s="410"/>
      <c r="E165" s="410"/>
      <c r="F165" s="410"/>
      <c r="G165" s="410"/>
      <c r="H165" s="410"/>
      <c r="I165" s="410"/>
      <c r="J165" s="410"/>
      <c r="K165" s="410"/>
      <c r="L165" s="410"/>
      <c r="M165" s="410"/>
      <c r="N165" s="410"/>
      <c r="O165" s="410"/>
      <c r="P165" s="410"/>
    </row>
    <row r="166" spans="1:16">
      <c r="A166" s="409"/>
      <c r="B166" s="409"/>
      <c r="C166" s="410"/>
      <c r="D166" s="410"/>
      <c r="E166" s="410"/>
      <c r="F166" s="410"/>
      <c r="G166" s="410"/>
      <c r="H166" s="410"/>
      <c r="I166" s="410"/>
      <c r="J166" s="410"/>
      <c r="K166" s="410"/>
      <c r="L166" s="410"/>
      <c r="M166" s="410"/>
      <c r="N166" s="410"/>
      <c r="O166" s="410"/>
      <c r="P166" s="410"/>
    </row>
    <row r="167" spans="1:16">
      <c r="A167" s="409"/>
      <c r="B167" s="409"/>
      <c r="C167" s="410"/>
      <c r="D167" s="410"/>
      <c r="E167" s="410"/>
      <c r="F167" s="410"/>
      <c r="G167" s="410"/>
      <c r="H167" s="410"/>
      <c r="I167" s="410"/>
      <c r="J167" s="410"/>
      <c r="K167" s="410"/>
      <c r="L167" s="410"/>
      <c r="M167" s="410"/>
      <c r="N167" s="410"/>
      <c r="O167" s="410"/>
      <c r="P167" s="410"/>
    </row>
    <row r="168" spans="1:16">
      <c r="A168" s="409"/>
      <c r="B168" s="409"/>
      <c r="C168" s="410"/>
      <c r="D168" s="410"/>
      <c r="E168" s="410"/>
      <c r="F168" s="410"/>
      <c r="G168" s="410"/>
      <c r="H168" s="410"/>
      <c r="I168" s="410"/>
      <c r="J168" s="410"/>
      <c r="K168" s="410"/>
      <c r="L168" s="410"/>
      <c r="M168" s="410"/>
      <c r="N168" s="410"/>
      <c r="O168" s="410"/>
      <c r="P168" s="410"/>
    </row>
    <row r="169" spans="1:16">
      <c r="A169" s="409"/>
      <c r="B169" s="409"/>
      <c r="C169" s="410"/>
      <c r="D169" s="410"/>
      <c r="E169" s="410"/>
      <c r="F169" s="410"/>
      <c r="G169" s="410"/>
      <c r="H169" s="410"/>
      <c r="I169" s="410"/>
      <c r="J169" s="410"/>
      <c r="K169" s="410"/>
      <c r="L169" s="410"/>
      <c r="M169" s="410"/>
      <c r="N169" s="410"/>
      <c r="O169" s="410"/>
      <c r="P169" s="410"/>
    </row>
    <row r="170" spans="1:16">
      <c r="A170" s="409"/>
      <c r="B170" s="409"/>
      <c r="C170" s="410"/>
      <c r="D170" s="410"/>
      <c r="E170" s="410"/>
      <c r="F170" s="410"/>
      <c r="G170" s="410"/>
      <c r="H170" s="410"/>
      <c r="I170" s="410"/>
      <c r="J170" s="410"/>
      <c r="K170" s="410"/>
      <c r="L170" s="410"/>
      <c r="M170" s="410"/>
      <c r="N170" s="410"/>
      <c r="O170" s="410"/>
      <c r="P170" s="410"/>
    </row>
    <row r="171" spans="1:16">
      <c r="A171" s="409"/>
      <c r="B171" s="409"/>
      <c r="C171" s="410"/>
      <c r="D171" s="410"/>
      <c r="E171" s="410"/>
      <c r="F171" s="410"/>
      <c r="G171" s="410"/>
      <c r="H171" s="410"/>
      <c r="I171" s="410"/>
      <c r="J171" s="410"/>
      <c r="K171" s="410"/>
      <c r="L171" s="410"/>
      <c r="M171" s="410"/>
      <c r="N171" s="410"/>
      <c r="O171" s="410"/>
      <c r="P171" s="410"/>
    </row>
    <row r="172" spans="1:16">
      <c r="A172" s="409"/>
      <c r="B172" s="409"/>
      <c r="C172" s="410"/>
      <c r="D172" s="410"/>
      <c r="E172" s="410"/>
      <c r="F172" s="410"/>
      <c r="G172" s="410"/>
      <c r="H172" s="410"/>
      <c r="I172" s="410"/>
      <c r="J172" s="410"/>
      <c r="K172" s="410"/>
      <c r="L172" s="410"/>
      <c r="M172" s="410"/>
      <c r="N172" s="410"/>
      <c r="O172" s="410"/>
      <c r="P172" s="410"/>
    </row>
    <row r="173" spans="1:16">
      <c r="A173" s="409"/>
      <c r="B173" s="409"/>
      <c r="C173" s="410"/>
      <c r="D173" s="410"/>
      <c r="E173" s="410"/>
      <c r="F173" s="410"/>
      <c r="G173" s="410"/>
      <c r="H173" s="410"/>
      <c r="I173" s="410"/>
      <c r="J173" s="410"/>
      <c r="K173" s="410"/>
      <c r="L173" s="410"/>
      <c r="M173" s="410"/>
      <c r="N173" s="410"/>
      <c r="O173" s="410"/>
      <c r="P173" s="410"/>
    </row>
    <row r="174" spans="1:16">
      <c r="A174" s="409"/>
      <c r="B174" s="409"/>
      <c r="C174" s="410"/>
      <c r="D174" s="410"/>
      <c r="E174" s="410"/>
      <c r="F174" s="410"/>
      <c r="G174" s="410"/>
      <c r="H174" s="410"/>
      <c r="I174" s="410"/>
      <c r="J174" s="410"/>
      <c r="K174" s="410"/>
      <c r="L174" s="410"/>
      <c r="M174" s="410"/>
      <c r="N174" s="410"/>
      <c r="O174" s="410"/>
      <c r="P174" s="410"/>
    </row>
    <row r="175" spans="1:16">
      <c r="A175" s="409"/>
      <c r="B175" s="409"/>
      <c r="C175" s="410"/>
      <c r="D175" s="410"/>
      <c r="E175" s="410"/>
      <c r="F175" s="410"/>
      <c r="G175" s="410"/>
      <c r="H175" s="410"/>
      <c r="I175" s="410"/>
      <c r="J175" s="410"/>
      <c r="K175" s="410"/>
      <c r="L175" s="410"/>
      <c r="M175" s="410"/>
      <c r="N175" s="410"/>
      <c r="O175" s="410"/>
      <c r="P175" s="410"/>
    </row>
    <row r="176" spans="1:16">
      <c r="A176" s="409"/>
      <c r="B176" s="409"/>
      <c r="C176" s="410"/>
      <c r="D176" s="410"/>
      <c r="E176" s="410"/>
      <c r="F176" s="410"/>
      <c r="G176" s="410"/>
      <c r="H176" s="410"/>
      <c r="I176" s="410"/>
      <c r="J176" s="410"/>
      <c r="K176" s="410"/>
      <c r="L176" s="410"/>
      <c r="M176" s="410"/>
      <c r="N176" s="410"/>
      <c r="O176" s="410"/>
      <c r="P176" s="410"/>
    </row>
    <row r="177" spans="1:16">
      <c r="A177" s="409"/>
      <c r="B177" s="409"/>
      <c r="C177" s="410"/>
      <c r="D177" s="410"/>
      <c r="E177" s="410"/>
      <c r="F177" s="410"/>
      <c r="G177" s="410"/>
      <c r="H177" s="410"/>
      <c r="I177" s="410"/>
      <c r="J177" s="410"/>
      <c r="K177" s="410"/>
      <c r="L177" s="410"/>
      <c r="M177" s="410"/>
      <c r="N177" s="410"/>
      <c r="O177" s="410"/>
      <c r="P177" s="410"/>
    </row>
    <row r="178" spans="1:16">
      <c r="A178" s="409"/>
      <c r="B178" s="409"/>
      <c r="C178" s="410"/>
      <c r="D178" s="410"/>
      <c r="E178" s="410"/>
      <c r="F178" s="410"/>
      <c r="G178" s="410"/>
      <c r="H178" s="410"/>
      <c r="I178" s="410"/>
      <c r="J178" s="410"/>
      <c r="K178" s="410"/>
      <c r="L178" s="410"/>
      <c r="M178" s="410"/>
      <c r="N178" s="410"/>
      <c r="O178" s="410"/>
      <c r="P178" s="410"/>
    </row>
    <row r="179" spans="1:16">
      <c r="A179" s="409"/>
      <c r="B179" s="409"/>
      <c r="C179" s="410"/>
      <c r="D179" s="410"/>
      <c r="E179" s="410"/>
      <c r="F179" s="410"/>
      <c r="G179" s="410"/>
      <c r="H179" s="410"/>
      <c r="I179" s="410"/>
      <c r="J179" s="410"/>
      <c r="K179" s="410"/>
      <c r="L179" s="410"/>
      <c r="M179" s="410"/>
      <c r="N179" s="410"/>
      <c r="O179" s="410"/>
      <c r="P179" s="410"/>
    </row>
    <row r="180" spans="1:16">
      <c r="A180" s="409"/>
      <c r="B180" s="409"/>
      <c r="C180" s="410"/>
      <c r="D180" s="410"/>
      <c r="E180" s="410"/>
      <c r="F180" s="410"/>
      <c r="G180" s="410"/>
      <c r="H180" s="410"/>
      <c r="I180" s="410"/>
      <c r="J180" s="410"/>
      <c r="K180" s="410"/>
      <c r="L180" s="410"/>
      <c r="M180" s="410"/>
      <c r="N180" s="410"/>
      <c r="O180" s="410"/>
      <c r="P180" s="410"/>
    </row>
    <row r="181" spans="1:16">
      <c r="A181" s="409"/>
      <c r="B181" s="409"/>
      <c r="C181" s="410"/>
      <c r="D181" s="410"/>
      <c r="E181" s="410"/>
      <c r="F181" s="410"/>
      <c r="G181" s="410"/>
      <c r="H181" s="410"/>
      <c r="I181" s="410"/>
      <c r="J181" s="410"/>
      <c r="K181" s="410"/>
      <c r="L181" s="410"/>
      <c r="M181" s="410"/>
      <c r="N181" s="410"/>
      <c r="O181" s="410"/>
      <c r="P181" s="410"/>
    </row>
    <row r="182" spans="1:16">
      <c r="A182" s="409"/>
      <c r="B182" s="409"/>
      <c r="C182" s="410"/>
      <c r="D182" s="410"/>
      <c r="E182" s="410"/>
      <c r="F182" s="410"/>
      <c r="G182" s="410"/>
      <c r="H182" s="410"/>
      <c r="I182" s="410"/>
      <c r="J182" s="410"/>
      <c r="K182" s="410"/>
      <c r="L182" s="410"/>
      <c r="M182" s="410"/>
      <c r="N182" s="410"/>
      <c r="O182" s="410"/>
      <c r="P182" s="410"/>
    </row>
    <row r="183" spans="1:16">
      <c r="A183" s="409"/>
      <c r="B183" s="409"/>
      <c r="C183" s="410"/>
      <c r="D183" s="410"/>
      <c r="E183" s="410"/>
      <c r="F183" s="410"/>
      <c r="G183" s="410"/>
      <c r="H183" s="410"/>
      <c r="I183" s="410"/>
      <c r="J183" s="410"/>
      <c r="K183" s="410"/>
      <c r="L183" s="410"/>
      <c r="M183" s="410"/>
      <c r="N183" s="410"/>
      <c r="O183" s="410"/>
      <c r="P183" s="410"/>
    </row>
    <row r="184" spans="1:16">
      <c r="A184" s="409"/>
      <c r="B184" s="409"/>
      <c r="C184" s="410"/>
      <c r="D184" s="410"/>
      <c r="E184" s="410"/>
      <c r="F184" s="410"/>
      <c r="G184" s="410"/>
      <c r="H184" s="410"/>
      <c r="I184" s="410"/>
      <c r="J184" s="410"/>
      <c r="K184" s="410"/>
      <c r="L184" s="410"/>
      <c r="M184" s="410"/>
      <c r="N184" s="410"/>
      <c r="O184" s="410"/>
      <c r="P184" s="410"/>
    </row>
    <row r="185" spans="1:16">
      <c r="A185" s="409"/>
      <c r="B185" s="409"/>
      <c r="C185" s="410"/>
      <c r="D185" s="410"/>
      <c r="E185" s="410"/>
      <c r="F185" s="410"/>
      <c r="G185" s="410"/>
      <c r="H185" s="410"/>
      <c r="I185" s="410"/>
      <c r="J185" s="410"/>
      <c r="K185" s="410"/>
      <c r="L185" s="410"/>
      <c r="M185" s="410"/>
      <c r="N185" s="410"/>
      <c r="O185" s="410"/>
      <c r="P185" s="410"/>
    </row>
    <row r="186" spans="1:16">
      <c r="A186" s="409"/>
      <c r="B186" s="409"/>
      <c r="C186" s="410"/>
      <c r="D186" s="410"/>
      <c r="E186" s="410"/>
      <c r="F186" s="410"/>
      <c r="G186" s="410"/>
      <c r="H186" s="410"/>
      <c r="I186" s="410"/>
      <c r="J186" s="410"/>
      <c r="K186" s="410"/>
      <c r="L186" s="410"/>
      <c r="M186" s="410"/>
      <c r="N186" s="410"/>
      <c r="O186" s="410"/>
      <c r="P186" s="410"/>
    </row>
    <row r="187" spans="1:16">
      <c r="A187" s="409"/>
      <c r="B187" s="409"/>
      <c r="C187" s="410"/>
      <c r="D187" s="410"/>
      <c r="E187" s="410"/>
      <c r="F187" s="410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</row>
    <row r="188" spans="1:16">
      <c r="A188" s="409"/>
      <c r="B188" s="409"/>
      <c r="C188" s="410"/>
      <c r="D188" s="410"/>
      <c r="E188" s="410"/>
      <c r="F188" s="410"/>
      <c r="G188" s="410"/>
      <c r="H188" s="410"/>
      <c r="I188" s="410"/>
      <c r="J188" s="410"/>
      <c r="K188" s="410"/>
      <c r="L188" s="410"/>
      <c r="M188" s="410"/>
      <c r="N188" s="410"/>
      <c r="O188" s="410"/>
      <c r="P188" s="410"/>
    </row>
    <row r="189" spans="1:16">
      <c r="A189" s="409"/>
      <c r="B189" s="409"/>
      <c r="C189" s="410"/>
      <c r="D189" s="410"/>
      <c r="E189" s="410"/>
      <c r="F189" s="410"/>
      <c r="G189" s="410"/>
      <c r="H189" s="410"/>
      <c r="I189" s="410"/>
      <c r="J189" s="410"/>
      <c r="K189" s="410"/>
      <c r="L189" s="410"/>
      <c r="M189" s="410"/>
      <c r="N189" s="410"/>
      <c r="O189" s="410"/>
      <c r="P189" s="410"/>
    </row>
    <row r="190" spans="1:16">
      <c r="A190" s="409"/>
      <c r="B190" s="409"/>
      <c r="C190" s="410"/>
      <c r="D190" s="410"/>
      <c r="E190" s="410"/>
      <c r="F190" s="410"/>
      <c r="G190" s="410"/>
      <c r="H190" s="410"/>
      <c r="I190" s="410"/>
      <c r="J190" s="410"/>
      <c r="K190" s="410"/>
      <c r="L190" s="410"/>
      <c r="M190" s="410"/>
      <c r="N190" s="410"/>
      <c r="O190" s="410"/>
      <c r="P190" s="410"/>
    </row>
    <row r="191" spans="1:16">
      <c r="A191" s="409"/>
      <c r="B191" s="409"/>
      <c r="C191" s="410"/>
      <c r="D191" s="410"/>
      <c r="E191" s="410"/>
      <c r="F191" s="410"/>
      <c r="G191" s="410"/>
      <c r="H191" s="410"/>
      <c r="I191" s="410"/>
      <c r="J191" s="410"/>
      <c r="K191" s="410"/>
      <c r="L191" s="410"/>
      <c r="M191" s="410"/>
      <c r="N191" s="410"/>
      <c r="O191" s="410"/>
      <c r="P191" s="410"/>
    </row>
    <row r="192" spans="1:16">
      <c r="A192" s="409"/>
      <c r="B192" s="409"/>
      <c r="C192" s="410"/>
      <c r="D192" s="410"/>
      <c r="E192" s="410"/>
      <c r="F192" s="410"/>
      <c r="G192" s="410"/>
      <c r="H192" s="410"/>
      <c r="I192" s="410"/>
      <c r="J192" s="410"/>
      <c r="K192" s="410"/>
      <c r="L192" s="410"/>
      <c r="M192" s="410"/>
      <c r="N192" s="410"/>
      <c r="O192" s="410"/>
      <c r="P192" s="410"/>
    </row>
    <row r="193" spans="1:16">
      <c r="A193" s="409"/>
      <c r="B193" s="409"/>
      <c r="C193" s="410"/>
      <c r="D193" s="410"/>
      <c r="E193" s="410"/>
      <c r="F193" s="410"/>
      <c r="G193" s="410"/>
      <c r="H193" s="410"/>
      <c r="I193" s="410"/>
      <c r="J193" s="410"/>
      <c r="K193" s="410"/>
      <c r="L193" s="410"/>
      <c r="M193" s="410"/>
      <c r="N193" s="410"/>
      <c r="O193" s="410"/>
      <c r="P193" s="410"/>
    </row>
    <row r="194" spans="1:16">
      <c r="A194" s="409"/>
      <c r="B194" s="409"/>
      <c r="C194" s="410"/>
      <c r="D194" s="410"/>
      <c r="E194" s="410"/>
      <c r="F194" s="410"/>
      <c r="G194" s="410"/>
      <c r="H194" s="410"/>
      <c r="I194" s="410"/>
      <c r="J194" s="410"/>
      <c r="K194" s="410"/>
      <c r="L194" s="410"/>
      <c r="M194" s="410"/>
      <c r="N194" s="410"/>
      <c r="O194" s="410"/>
      <c r="P194" s="410"/>
    </row>
    <row r="195" spans="1:16">
      <c r="A195" s="409"/>
      <c r="B195" s="409"/>
      <c r="C195" s="410"/>
      <c r="D195" s="410"/>
      <c r="E195" s="410"/>
      <c r="F195" s="410"/>
      <c r="G195" s="410"/>
      <c r="H195" s="410"/>
      <c r="I195" s="410"/>
      <c r="J195" s="410"/>
      <c r="K195" s="410"/>
      <c r="L195" s="410"/>
      <c r="M195" s="410"/>
      <c r="N195" s="410"/>
      <c r="O195" s="410"/>
      <c r="P195" s="410"/>
    </row>
    <row r="196" spans="1:16">
      <c r="A196" s="409"/>
      <c r="B196" s="409"/>
      <c r="C196" s="410"/>
      <c r="D196" s="410"/>
      <c r="E196" s="410"/>
      <c r="F196" s="410"/>
      <c r="G196" s="410"/>
      <c r="H196" s="410"/>
      <c r="I196" s="410"/>
      <c r="J196" s="410"/>
      <c r="K196" s="410"/>
      <c r="L196" s="410"/>
      <c r="M196" s="410"/>
      <c r="N196" s="410"/>
      <c r="O196" s="410"/>
      <c r="P196" s="410"/>
    </row>
    <row r="197" spans="1:16">
      <c r="A197" s="409"/>
      <c r="B197" s="409"/>
      <c r="C197" s="410"/>
      <c r="D197" s="410"/>
      <c r="E197" s="410"/>
      <c r="F197" s="410"/>
      <c r="G197" s="410"/>
      <c r="H197" s="410"/>
      <c r="I197" s="410"/>
      <c r="J197" s="410"/>
      <c r="K197" s="410"/>
      <c r="L197" s="410"/>
      <c r="M197" s="410"/>
      <c r="N197" s="410"/>
      <c r="O197" s="410"/>
      <c r="P197" s="410"/>
    </row>
    <row r="198" spans="1:16">
      <c r="A198" s="409"/>
      <c r="B198" s="409"/>
      <c r="C198" s="410"/>
      <c r="D198" s="410"/>
      <c r="E198" s="410"/>
      <c r="F198" s="410"/>
      <c r="G198" s="410"/>
      <c r="H198" s="410"/>
      <c r="I198" s="410"/>
      <c r="J198" s="410"/>
      <c r="K198" s="410"/>
      <c r="L198" s="410"/>
      <c r="M198" s="410"/>
      <c r="N198" s="410"/>
      <c r="O198" s="410"/>
      <c r="P198" s="410"/>
    </row>
    <row r="199" spans="1:16">
      <c r="A199" s="409"/>
      <c r="B199" s="409"/>
      <c r="C199" s="410"/>
      <c r="D199" s="410"/>
      <c r="E199" s="410"/>
      <c r="F199" s="410"/>
      <c r="G199" s="410"/>
      <c r="H199" s="410"/>
      <c r="I199" s="410"/>
      <c r="J199" s="410"/>
      <c r="K199" s="410"/>
      <c r="L199" s="410"/>
      <c r="M199" s="410"/>
      <c r="N199" s="410"/>
      <c r="O199" s="410"/>
      <c r="P199" s="410"/>
    </row>
    <row r="200" spans="1:16">
      <c r="A200" s="409"/>
      <c r="B200" s="409"/>
      <c r="C200" s="410"/>
      <c r="D200" s="410"/>
      <c r="E200" s="410"/>
      <c r="F200" s="410"/>
      <c r="G200" s="410"/>
      <c r="H200" s="410"/>
      <c r="I200" s="410"/>
      <c r="J200" s="410"/>
      <c r="K200" s="410"/>
      <c r="L200" s="410"/>
      <c r="M200" s="410"/>
      <c r="N200" s="410"/>
      <c r="O200" s="410"/>
      <c r="P200" s="410"/>
    </row>
    <row r="201" spans="1:16">
      <c r="A201" s="409"/>
      <c r="B201" s="409"/>
      <c r="C201" s="410"/>
      <c r="D201" s="410"/>
      <c r="E201" s="410"/>
      <c r="F201" s="410"/>
      <c r="G201" s="410"/>
      <c r="H201" s="410"/>
      <c r="I201" s="410"/>
      <c r="J201" s="410"/>
      <c r="K201" s="410"/>
      <c r="L201" s="410"/>
      <c r="M201" s="410"/>
      <c r="N201" s="410"/>
      <c r="O201" s="410"/>
      <c r="P201" s="410"/>
    </row>
    <row r="202" spans="1:16">
      <c r="A202" s="409"/>
      <c r="B202" s="409"/>
      <c r="C202" s="410"/>
      <c r="D202" s="410"/>
      <c r="E202" s="410"/>
      <c r="F202" s="410"/>
      <c r="G202" s="410"/>
      <c r="H202" s="410"/>
      <c r="I202" s="410"/>
      <c r="J202" s="410"/>
      <c r="K202" s="410"/>
      <c r="L202" s="410"/>
      <c r="M202" s="410"/>
      <c r="N202" s="410"/>
      <c r="O202" s="410"/>
      <c r="P202" s="410"/>
    </row>
    <row r="203" spans="1:16">
      <c r="A203" s="409"/>
      <c r="B203" s="409"/>
      <c r="C203" s="410"/>
      <c r="D203" s="410"/>
      <c r="E203" s="410"/>
      <c r="F203" s="410"/>
      <c r="G203" s="410"/>
      <c r="H203" s="410"/>
      <c r="I203" s="410"/>
      <c r="J203" s="410"/>
      <c r="K203" s="410"/>
      <c r="L203" s="410"/>
      <c r="M203" s="410"/>
      <c r="N203" s="410"/>
      <c r="O203" s="410"/>
      <c r="P203" s="410"/>
    </row>
    <row r="204" spans="1:16">
      <c r="A204" s="409"/>
      <c r="B204" s="409"/>
      <c r="C204" s="410"/>
      <c r="D204" s="410"/>
      <c r="E204" s="410"/>
      <c r="F204" s="410"/>
      <c r="G204" s="410"/>
      <c r="H204" s="410"/>
      <c r="I204" s="410"/>
      <c r="J204" s="410"/>
      <c r="K204" s="410"/>
      <c r="L204" s="410"/>
      <c r="M204" s="410"/>
      <c r="N204" s="410"/>
      <c r="O204" s="410"/>
      <c r="P204" s="410"/>
    </row>
    <row r="205" spans="1:16">
      <c r="A205" s="409"/>
      <c r="B205" s="409"/>
      <c r="C205" s="410"/>
      <c r="D205" s="410"/>
      <c r="E205" s="410"/>
      <c r="F205" s="410"/>
      <c r="G205" s="410"/>
      <c r="H205" s="410"/>
      <c r="I205" s="410"/>
      <c r="J205" s="410"/>
      <c r="K205" s="410"/>
      <c r="L205" s="410"/>
      <c r="M205" s="410"/>
      <c r="N205" s="410"/>
      <c r="O205" s="410"/>
      <c r="P205" s="410"/>
    </row>
    <row r="206" spans="1:16">
      <c r="A206" s="409"/>
      <c r="B206" s="409"/>
      <c r="C206" s="410"/>
      <c r="D206" s="410"/>
      <c r="E206" s="410"/>
      <c r="F206" s="410"/>
      <c r="G206" s="410"/>
      <c r="H206" s="410"/>
      <c r="I206" s="410"/>
      <c r="J206" s="410"/>
      <c r="K206" s="410"/>
      <c r="L206" s="410"/>
      <c r="M206" s="410"/>
      <c r="N206" s="410"/>
      <c r="O206" s="410"/>
      <c r="P206" s="410"/>
    </row>
    <row r="207" spans="1:16">
      <c r="A207" s="409"/>
      <c r="B207" s="409"/>
      <c r="C207" s="410"/>
      <c r="D207" s="410"/>
      <c r="E207" s="410"/>
      <c r="F207" s="410"/>
      <c r="G207" s="410"/>
      <c r="H207" s="410"/>
      <c r="I207" s="410"/>
      <c r="J207" s="410"/>
      <c r="K207" s="410"/>
      <c r="L207" s="410"/>
      <c r="M207" s="410"/>
      <c r="N207" s="410"/>
      <c r="O207" s="410"/>
      <c r="P207" s="410"/>
    </row>
    <row r="208" spans="1:16">
      <c r="A208" s="409"/>
      <c r="B208" s="409"/>
      <c r="C208" s="410"/>
      <c r="D208" s="410"/>
      <c r="E208" s="410"/>
      <c r="F208" s="410"/>
      <c r="G208" s="410"/>
      <c r="H208" s="410"/>
      <c r="I208" s="410"/>
      <c r="J208" s="410"/>
      <c r="K208" s="410"/>
      <c r="L208" s="410"/>
      <c r="M208" s="410"/>
      <c r="N208" s="410"/>
      <c r="O208" s="410"/>
      <c r="P208" s="410"/>
    </row>
    <row r="209" spans="1:16">
      <c r="A209" s="409"/>
      <c r="B209" s="409"/>
      <c r="C209" s="410"/>
      <c r="D209" s="410"/>
      <c r="E209" s="410"/>
      <c r="F209" s="410"/>
      <c r="G209" s="410"/>
      <c r="H209" s="410"/>
      <c r="I209" s="410"/>
      <c r="J209" s="410"/>
      <c r="K209" s="410"/>
      <c r="L209" s="410"/>
      <c r="M209" s="410"/>
      <c r="N209" s="410"/>
      <c r="O209" s="410"/>
      <c r="P209" s="410"/>
    </row>
    <row r="210" spans="1:16">
      <c r="A210" s="409"/>
      <c r="B210" s="409"/>
      <c r="C210" s="410"/>
      <c r="D210" s="410"/>
      <c r="E210" s="410"/>
      <c r="F210" s="410"/>
      <c r="G210" s="410"/>
      <c r="H210" s="410"/>
      <c r="I210" s="410"/>
      <c r="J210" s="410"/>
      <c r="K210" s="410"/>
      <c r="L210" s="410"/>
      <c r="M210" s="410"/>
      <c r="N210" s="410"/>
      <c r="O210" s="410"/>
      <c r="P210" s="410"/>
    </row>
    <row r="211" spans="1:16">
      <c r="A211" s="409"/>
      <c r="B211" s="409"/>
      <c r="C211" s="410"/>
      <c r="D211" s="410"/>
      <c r="E211" s="410"/>
      <c r="F211" s="410"/>
      <c r="G211" s="410"/>
      <c r="H211" s="410"/>
      <c r="I211" s="410"/>
      <c r="J211" s="410"/>
      <c r="K211" s="410"/>
      <c r="L211" s="410"/>
      <c r="M211" s="410"/>
      <c r="N211" s="410"/>
      <c r="O211" s="410"/>
      <c r="P211" s="410"/>
    </row>
    <row r="212" spans="1:16">
      <c r="A212" s="409"/>
      <c r="B212" s="409"/>
      <c r="C212" s="410"/>
      <c r="D212" s="410"/>
      <c r="E212" s="410"/>
      <c r="F212" s="410"/>
      <c r="G212" s="410"/>
      <c r="H212" s="410"/>
      <c r="I212" s="410"/>
      <c r="J212" s="410"/>
      <c r="K212" s="410"/>
      <c r="L212" s="410"/>
      <c r="M212" s="410"/>
      <c r="N212" s="410"/>
      <c r="O212" s="410"/>
      <c r="P212" s="410"/>
    </row>
    <row r="213" spans="1:16">
      <c r="A213" s="409"/>
      <c r="B213" s="409"/>
      <c r="C213" s="410"/>
      <c r="D213" s="410"/>
      <c r="E213" s="410"/>
      <c r="F213" s="410"/>
      <c r="G213" s="410"/>
      <c r="H213" s="410"/>
      <c r="I213" s="410"/>
      <c r="J213" s="410"/>
      <c r="K213" s="410"/>
      <c r="L213" s="410"/>
      <c r="M213" s="410"/>
      <c r="N213" s="410"/>
      <c r="O213" s="410"/>
      <c r="P213" s="410"/>
    </row>
    <row r="214" spans="1:16">
      <c r="A214" s="409"/>
      <c r="B214" s="409"/>
      <c r="C214" s="410"/>
      <c r="D214" s="410"/>
      <c r="E214" s="410"/>
      <c r="F214" s="410"/>
      <c r="G214" s="410"/>
      <c r="H214" s="410"/>
      <c r="I214" s="410"/>
      <c r="J214" s="410"/>
      <c r="K214" s="410"/>
      <c r="L214" s="410"/>
      <c r="M214" s="410"/>
      <c r="N214" s="410"/>
      <c r="O214" s="410"/>
      <c r="P214" s="410"/>
    </row>
    <row r="215" spans="1:16">
      <c r="A215" s="409"/>
      <c r="B215" s="409"/>
      <c r="C215" s="410"/>
      <c r="D215" s="410"/>
      <c r="E215" s="410"/>
      <c r="F215" s="410"/>
      <c r="G215" s="410"/>
      <c r="H215" s="410"/>
      <c r="I215" s="410"/>
      <c r="J215" s="410"/>
      <c r="K215" s="410"/>
      <c r="L215" s="410"/>
      <c r="M215" s="410"/>
      <c r="N215" s="410"/>
      <c r="O215" s="410"/>
      <c r="P215" s="410"/>
    </row>
    <row r="216" spans="1:16">
      <c r="A216" s="409"/>
      <c r="B216" s="409"/>
      <c r="C216" s="410"/>
      <c r="D216" s="410"/>
      <c r="E216" s="410"/>
      <c r="F216" s="410"/>
      <c r="G216" s="410"/>
      <c r="H216" s="410"/>
      <c r="I216" s="410"/>
      <c r="J216" s="410"/>
      <c r="K216" s="410"/>
      <c r="L216" s="410"/>
      <c r="M216" s="410"/>
      <c r="N216" s="410"/>
      <c r="O216" s="410"/>
      <c r="P216" s="410"/>
    </row>
    <row r="217" spans="1:16">
      <c r="A217" s="409"/>
      <c r="B217" s="409"/>
      <c r="C217" s="410"/>
      <c r="D217" s="410"/>
      <c r="E217" s="410"/>
      <c r="F217" s="410"/>
      <c r="G217" s="410"/>
      <c r="H217" s="410"/>
      <c r="I217" s="410"/>
      <c r="J217" s="410"/>
      <c r="K217" s="410"/>
      <c r="L217" s="410"/>
      <c r="M217" s="410"/>
      <c r="N217" s="410"/>
      <c r="O217" s="410"/>
      <c r="P217" s="410"/>
    </row>
    <row r="218" spans="1:16">
      <c r="A218" s="409"/>
      <c r="B218" s="409"/>
      <c r="C218" s="410"/>
      <c r="D218" s="410"/>
      <c r="E218" s="410"/>
      <c r="F218" s="410"/>
      <c r="G218" s="410"/>
      <c r="H218" s="410"/>
      <c r="I218" s="410"/>
      <c r="J218" s="410"/>
      <c r="K218" s="410"/>
      <c r="L218" s="410"/>
      <c r="M218" s="410"/>
      <c r="N218" s="410"/>
      <c r="O218" s="410"/>
      <c r="P218" s="410"/>
    </row>
    <row r="219" spans="1:16">
      <c r="A219" s="409"/>
      <c r="B219" s="409"/>
      <c r="C219" s="410"/>
      <c r="D219" s="410"/>
      <c r="E219" s="410"/>
      <c r="F219" s="410"/>
      <c r="G219" s="410"/>
      <c r="H219" s="410"/>
      <c r="I219" s="410"/>
      <c r="J219" s="410"/>
      <c r="K219" s="410"/>
      <c r="L219" s="410"/>
      <c r="M219" s="410"/>
      <c r="N219" s="410"/>
      <c r="O219" s="410"/>
      <c r="P219" s="410"/>
    </row>
    <row r="220" spans="1:16">
      <c r="A220" s="409"/>
      <c r="B220" s="409"/>
      <c r="C220" s="410"/>
      <c r="D220" s="410"/>
      <c r="E220" s="410"/>
      <c r="F220" s="410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</row>
    <row r="221" spans="1:16">
      <c r="A221" s="409"/>
      <c r="B221" s="409"/>
      <c r="C221" s="410"/>
      <c r="D221" s="410"/>
      <c r="E221" s="410"/>
      <c r="F221" s="410"/>
      <c r="G221" s="410"/>
      <c r="H221" s="410"/>
      <c r="I221" s="410"/>
      <c r="J221" s="410"/>
      <c r="K221" s="410"/>
      <c r="L221" s="410"/>
      <c r="M221" s="410"/>
      <c r="N221" s="410"/>
      <c r="O221" s="410"/>
      <c r="P221" s="410"/>
    </row>
    <row r="222" spans="1:16">
      <c r="A222" s="409"/>
      <c r="B222" s="409"/>
      <c r="C222" s="410"/>
      <c r="D222" s="410"/>
      <c r="E222" s="410"/>
      <c r="F222" s="410"/>
      <c r="G222" s="410"/>
      <c r="H222" s="410"/>
      <c r="I222" s="410"/>
      <c r="J222" s="410"/>
      <c r="K222" s="410"/>
      <c r="L222" s="410"/>
      <c r="M222" s="410"/>
      <c r="N222" s="410"/>
      <c r="O222" s="410"/>
      <c r="P222" s="410"/>
    </row>
    <row r="223" spans="1:16">
      <c r="A223" s="409"/>
      <c r="B223" s="409"/>
      <c r="C223" s="410"/>
      <c r="D223" s="410"/>
      <c r="E223" s="410"/>
      <c r="F223" s="410"/>
      <c r="G223" s="410"/>
      <c r="H223" s="410"/>
      <c r="I223" s="410"/>
      <c r="J223" s="410"/>
      <c r="K223" s="410"/>
      <c r="L223" s="410"/>
      <c r="M223" s="410"/>
      <c r="N223" s="410"/>
      <c r="O223" s="410"/>
      <c r="P223" s="410"/>
    </row>
    <row r="224" spans="1:16">
      <c r="A224" s="409"/>
      <c r="B224" s="409"/>
      <c r="C224" s="410"/>
      <c r="D224" s="410"/>
      <c r="E224" s="410"/>
      <c r="F224" s="410"/>
      <c r="G224" s="410"/>
      <c r="H224" s="410"/>
      <c r="I224" s="410"/>
      <c r="J224" s="410"/>
      <c r="K224" s="410"/>
      <c r="L224" s="410"/>
      <c r="M224" s="410"/>
      <c r="N224" s="410"/>
      <c r="O224" s="410"/>
      <c r="P224" s="410"/>
    </row>
    <row r="225" spans="1:16">
      <c r="A225" s="409"/>
      <c r="B225" s="409"/>
      <c r="C225" s="410"/>
      <c r="D225" s="410"/>
      <c r="E225" s="410"/>
      <c r="F225" s="410"/>
      <c r="G225" s="410"/>
      <c r="H225" s="410"/>
      <c r="I225" s="410"/>
      <c r="J225" s="410"/>
      <c r="K225" s="410"/>
      <c r="L225" s="410"/>
      <c r="M225" s="410"/>
      <c r="N225" s="410"/>
      <c r="O225" s="410"/>
      <c r="P225" s="410"/>
    </row>
    <row r="226" spans="1:16">
      <c r="A226" s="409"/>
      <c r="B226" s="409"/>
      <c r="C226" s="410"/>
      <c r="D226" s="410"/>
      <c r="E226" s="410"/>
      <c r="F226" s="410"/>
      <c r="G226" s="410"/>
      <c r="H226" s="410"/>
      <c r="I226" s="410"/>
      <c r="J226" s="410"/>
      <c r="K226" s="410"/>
      <c r="L226" s="410"/>
      <c r="M226" s="410"/>
      <c r="N226" s="410"/>
      <c r="O226" s="410"/>
      <c r="P226" s="410"/>
    </row>
    <row r="227" spans="1:16">
      <c r="A227" s="409"/>
      <c r="B227" s="409"/>
      <c r="C227" s="410"/>
      <c r="D227" s="410"/>
      <c r="E227" s="410"/>
      <c r="F227" s="410"/>
      <c r="G227" s="410"/>
      <c r="H227" s="410"/>
      <c r="I227" s="410"/>
      <c r="J227" s="410"/>
      <c r="K227" s="410"/>
      <c r="L227" s="410"/>
      <c r="M227" s="410"/>
      <c r="N227" s="410"/>
      <c r="O227" s="410"/>
      <c r="P227" s="410"/>
    </row>
    <row r="228" spans="1:16">
      <c r="A228" s="409"/>
      <c r="B228" s="409"/>
      <c r="C228" s="410"/>
      <c r="D228" s="410"/>
      <c r="E228" s="410"/>
      <c r="F228" s="410"/>
      <c r="G228" s="410"/>
      <c r="H228" s="410"/>
      <c r="I228" s="410"/>
      <c r="J228" s="410"/>
      <c r="K228" s="410"/>
      <c r="L228" s="410"/>
      <c r="M228" s="410"/>
      <c r="N228" s="410"/>
      <c r="O228" s="410"/>
      <c r="P228" s="410"/>
    </row>
    <row r="229" spans="1:16">
      <c r="A229" s="409"/>
      <c r="B229" s="409"/>
      <c r="C229" s="410"/>
      <c r="D229" s="410"/>
      <c r="E229" s="410"/>
      <c r="F229" s="410"/>
      <c r="G229" s="410"/>
      <c r="H229" s="410"/>
      <c r="I229" s="410"/>
      <c r="J229" s="410"/>
      <c r="K229" s="410"/>
      <c r="L229" s="410"/>
      <c r="M229" s="410"/>
      <c r="N229" s="410"/>
      <c r="O229" s="410"/>
      <c r="P229" s="410"/>
    </row>
    <row r="230" spans="1:16">
      <c r="A230" s="409"/>
      <c r="B230" s="409"/>
      <c r="C230" s="410"/>
      <c r="D230" s="410"/>
      <c r="E230" s="410"/>
      <c r="F230" s="410"/>
      <c r="G230" s="410"/>
      <c r="H230" s="410"/>
      <c r="I230" s="410"/>
      <c r="J230" s="410"/>
      <c r="K230" s="410"/>
      <c r="L230" s="410"/>
      <c r="M230" s="410"/>
      <c r="N230" s="410"/>
      <c r="O230" s="410"/>
      <c r="P230" s="410"/>
    </row>
    <row r="231" spans="1:16">
      <c r="A231" s="409"/>
      <c r="B231" s="409"/>
      <c r="C231" s="410"/>
      <c r="D231" s="410"/>
      <c r="E231" s="410"/>
      <c r="F231" s="410"/>
      <c r="G231" s="410"/>
      <c r="H231" s="410"/>
      <c r="I231" s="410"/>
      <c r="J231" s="410"/>
      <c r="K231" s="410"/>
      <c r="L231" s="410"/>
      <c r="M231" s="410"/>
      <c r="N231" s="410"/>
      <c r="O231" s="410"/>
      <c r="P231" s="410"/>
    </row>
    <row r="232" spans="1:16">
      <c r="A232" s="409"/>
      <c r="B232" s="409"/>
      <c r="C232" s="410"/>
      <c r="D232" s="410"/>
      <c r="E232" s="410"/>
      <c r="F232" s="410"/>
      <c r="G232" s="410"/>
      <c r="H232" s="410"/>
      <c r="I232" s="410"/>
      <c r="J232" s="410"/>
      <c r="K232" s="410"/>
      <c r="L232" s="410"/>
      <c r="M232" s="410"/>
      <c r="N232" s="410"/>
      <c r="O232" s="410"/>
      <c r="P232" s="410"/>
    </row>
    <row r="233" spans="1:16">
      <c r="A233" s="409"/>
      <c r="B233" s="409"/>
      <c r="C233" s="410"/>
      <c r="D233" s="410"/>
      <c r="E233" s="410"/>
      <c r="F233" s="410"/>
      <c r="G233" s="410"/>
      <c r="H233" s="410"/>
      <c r="I233" s="410"/>
      <c r="J233" s="410"/>
      <c r="K233" s="410"/>
      <c r="L233" s="410"/>
      <c r="M233" s="410"/>
      <c r="N233" s="410"/>
      <c r="O233" s="410"/>
      <c r="P233" s="410"/>
    </row>
    <row r="234" spans="1:16">
      <c r="A234" s="409"/>
      <c r="B234" s="409"/>
      <c r="C234" s="410"/>
      <c r="D234" s="410"/>
      <c r="E234" s="410"/>
      <c r="F234" s="410"/>
      <c r="G234" s="410"/>
      <c r="H234" s="410"/>
      <c r="I234" s="410"/>
      <c r="J234" s="410"/>
      <c r="K234" s="410"/>
      <c r="L234" s="410"/>
      <c r="M234" s="410"/>
      <c r="N234" s="410"/>
      <c r="O234" s="410"/>
      <c r="P234" s="410"/>
    </row>
    <row r="235" spans="1:16">
      <c r="A235" s="409"/>
      <c r="B235" s="409"/>
      <c r="C235" s="410"/>
      <c r="D235" s="410"/>
      <c r="E235" s="410"/>
      <c r="F235" s="410"/>
      <c r="G235" s="410"/>
      <c r="H235" s="410"/>
      <c r="I235" s="410"/>
      <c r="J235" s="410"/>
      <c r="K235" s="410"/>
      <c r="L235" s="410"/>
      <c r="M235" s="410"/>
      <c r="N235" s="410"/>
      <c r="O235" s="410"/>
      <c r="P235" s="410"/>
    </row>
    <row r="236" spans="1:16">
      <c r="A236" s="409"/>
      <c r="B236" s="409"/>
      <c r="C236" s="410"/>
      <c r="D236" s="410"/>
      <c r="E236" s="410"/>
      <c r="F236" s="410"/>
      <c r="G236" s="410"/>
      <c r="H236" s="410"/>
      <c r="I236" s="410"/>
      <c r="J236" s="410"/>
      <c r="K236" s="410"/>
      <c r="L236" s="410"/>
      <c r="M236" s="410"/>
      <c r="N236" s="410"/>
      <c r="O236" s="410"/>
      <c r="P236" s="410"/>
    </row>
    <row r="237" spans="1:16">
      <c r="A237" s="409"/>
      <c r="B237" s="409"/>
      <c r="C237" s="410"/>
      <c r="D237" s="410"/>
      <c r="E237" s="410"/>
      <c r="F237" s="410"/>
      <c r="G237" s="410"/>
      <c r="H237" s="410"/>
      <c r="I237" s="410"/>
      <c r="J237" s="410"/>
      <c r="K237" s="410"/>
      <c r="L237" s="410"/>
      <c r="M237" s="410"/>
      <c r="N237" s="410"/>
      <c r="O237" s="410"/>
      <c r="P237" s="410"/>
    </row>
    <row r="238" spans="1:16">
      <c r="A238" s="409"/>
      <c r="B238" s="409"/>
      <c r="C238" s="410"/>
      <c r="D238" s="410"/>
      <c r="E238" s="410"/>
      <c r="F238" s="410"/>
      <c r="G238" s="410"/>
      <c r="H238" s="410"/>
      <c r="I238" s="410"/>
      <c r="J238" s="410"/>
      <c r="K238" s="410"/>
      <c r="L238" s="410"/>
      <c r="M238" s="410"/>
      <c r="N238" s="410"/>
      <c r="O238" s="410"/>
      <c r="P238" s="410"/>
    </row>
    <row r="239" spans="1:16">
      <c r="A239" s="409"/>
      <c r="B239" s="409"/>
      <c r="C239" s="410"/>
      <c r="D239" s="410"/>
      <c r="E239" s="410"/>
      <c r="F239" s="410"/>
      <c r="G239" s="410"/>
      <c r="H239" s="410"/>
      <c r="I239" s="410"/>
      <c r="J239" s="410"/>
      <c r="K239" s="410"/>
      <c r="L239" s="410"/>
      <c r="M239" s="410"/>
      <c r="N239" s="410"/>
      <c r="O239" s="410"/>
      <c r="P239" s="410"/>
    </row>
    <row r="240" spans="1:16">
      <c r="A240" s="409"/>
      <c r="B240" s="409"/>
      <c r="C240" s="410"/>
      <c r="D240" s="410"/>
      <c r="E240" s="410"/>
      <c r="F240" s="410"/>
      <c r="G240" s="410"/>
      <c r="H240" s="410"/>
      <c r="I240" s="410"/>
      <c r="J240" s="410"/>
      <c r="K240" s="410"/>
      <c r="L240" s="410"/>
      <c r="M240" s="410"/>
      <c r="N240" s="410"/>
      <c r="O240" s="410"/>
      <c r="P240" s="410"/>
    </row>
    <row r="241" spans="1:16">
      <c r="A241" s="409"/>
      <c r="B241" s="409"/>
      <c r="C241" s="410"/>
      <c r="D241" s="410"/>
      <c r="E241" s="410"/>
      <c r="F241" s="410"/>
      <c r="G241" s="410"/>
      <c r="H241" s="410"/>
      <c r="I241" s="410"/>
      <c r="J241" s="410"/>
      <c r="K241" s="410"/>
      <c r="L241" s="410"/>
      <c r="M241" s="410"/>
      <c r="N241" s="410"/>
      <c r="O241" s="410"/>
      <c r="P241" s="410"/>
    </row>
    <row r="242" spans="1:16">
      <c r="A242" s="409"/>
      <c r="B242" s="409"/>
      <c r="C242" s="410"/>
      <c r="D242" s="410"/>
      <c r="E242" s="410"/>
      <c r="F242" s="410"/>
      <c r="G242" s="410"/>
      <c r="H242" s="410"/>
      <c r="I242" s="410"/>
      <c r="J242" s="410"/>
      <c r="K242" s="410"/>
      <c r="L242" s="410"/>
      <c r="M242" s="410"/>
      <c r="N242" s="410"/>
      <c r="O242" s="410"/>
      <c r="P242" s="410"/>
    </row>
    <row r="243" spans="1:16">
      <c r="A243" s="409"/>
      <c r="B243" s="409"/>
      <c r="C243" s="410"/>
      <c r="D243" s="410"/>
      <c r="E243" s="410"/>
      <c r="F243" s="410"/>
      <c r="G243" s="410"/>
      <c r="H243" s="410"/>
      <c r="I243" s="410"/>
      <c r="J243" s="410"/>
      <c r="K243" s="410"/>
      <c r="L243" s="410"/>
      <c r="M243" s="410"/>
      <c r="N243" s="410"/>
      <c r="O243" s="410"/>
      <c r="P243" s="410"/>
    </row>
    <row r="244" spans="1:16">
      <c r="A244" s="409"/>
      <c r="B244" s="409"/>
      <c r="C244" s="410"/>
      <c r="D244" s="410"/>
      <c r="E244" s="410"/>
      <c r="F244" s="410"/>
      <c r="G244" s="410"/>
      <c r="H244" s="410"/>
      <c r="I244" s="410"/>
      <c r="J244" s="410"/>
      <c r="K244" s="410"/>
      <c r="L244" s="410"/>
      <c r="M244" s="410"/>
      <c r="N244" s="410"/>
      <c r="O244" s="410"/>
      <c r="P244" s="410"/>
    </row>
    <row r="245" spans="1:16">
      <c r="A245" s="409"/>
      <c r="B245" s="409"/>
      <c r="C245" s="410"/>
      <c r="D245" s="410"/>
      <c r="E245" s="410"/>
      <c r="F245" s="410"/>
      <c r="G245" s="410"/>
      <c r="H245" s="410"/>
      <c r="I245" s="410"/>
      <c r="J245" s="410"/>
      <c r="K245" s="410"/>
      <c r="L245" s="410"/>
      <c r="M245" s="410"/>
      <c r="N245" s="410"/>
      <c r="O245" s="410"/>
      <c r="P245" s="410"/>
    </row>
    <row r="246" spans="1:16">
      <c r="A246" s="409"/>
      <c r="B246" s="409"/>
      <c r="C246" s="410"/>
      <c r="D246" s="410"/>
      <c r="E246" s="410"/>
      <c r="F246" s="410"/>
      <c r="G246" s="410"/>
      <c r="H246" s="410"/>
      <c r="I246" s="410"/>
      <c r="J246" s="410"/>
      <c r="K246" s="410"/>
      <c r="L246" s="410"/>
      <c r="M246" s="410"/>
      <c r="N246" s="410"/>
      <c r="O246" s="410"/>
      <c r="P246" s="410"/>
    </row>
    <row r="247" spans="1:16">
      <c r="A247" s="409"/>
      <c r="B247" s="409"/>
      <c r="C247" s="410"/>
      <c r="D247" s="410"/>
      <c r="E247" s="410"/>
      <c r="F247" s="410"/>
      <c r="G247" s="410"/>
      <c r="H247" s="410"/>
      <c r="I247" s="410"/>
      <c r="J247" s="410"/>
      <c r="K247" s="410"/>
      <c r="L247" s="410"/>
      <c r="M247" s="410"/>
      <c r="N247" s="410"/>
      <c r="O247" s="410"/>
      <c r="P247" s="410"/>
    </row>
    <row r="248" spans="1:16">
      <c r="A248" s="409"/>
      <c r="B248" s="409"/>
      <c r="C248" s="410"/>
      <c r="D248" s="410"/>
      <c r="E248" s="410"/>
      <c r="F248" s="410"/>
      <c r="G248" s="410"/>
      <c r="H248" s="410"/>
      <c r="I248" s="410"/>
      <c r="J248" s="410"/>
      <c r="K248" s="410"/>
      <c r="L248" s="410"/>
      <c r="M248" s="410"/>
      <c r="N248" s="410"/>
      <c r="O248" s="410"/>
      <c r="P248" s="410"/>
    </row>
    <row r="249" spans="1:16">
      <c r="A249" s="409"/>
      <c r="B249" s="409"/>
      <c r="C249" s="410"/>
      <c r="D249" s="410"/>
      <c r="E249" s="410"/>
      <c r="F249" s="410"/>
      <c r="G249" s="410"/>
      <c r="H249" s="410"/>
      <c r="I249" s="410"/>
      <c r="J249" s="410"/>
      <c r="K249" s="410"/>
      <c r="L249" s="410"/>
      <c r="M249" s="410"/>
      <c r="N249" s="410"/>
      <c r="O249" s="410"/>
      <c r="P249" s="410"/>
    </row>
    <row r="250" spans="1:16">
      <c r="A250" s="409"/>
      <c r="B250" s="409"/>
      <c r="C250" s="410"/>
      <c r="D250" s="410"/>
      <c r="E250" s="410"/>
      <c r="F250" s="410"/>
      <c r="G250" s="410"/>
      <c r="H250" s="410"/>
      <c r="I250" s="410"/>
      <c r="J250" s="410"/>
      <c r="K250" s="410"/>
      <c r="L250" s="410"/>
      <c r="M250" s="410"/>
      <c r="N250" s="410"/>
      <c r="O250" s="410"/>
      <c r="P250" s="410"/>
    </row>
    <row r="251" spans="1:16">
      <c r="A251" s="409"/>
      <c r="B251" s="409"/>
      <c r="C251" s="410"/>
      <c r="D251" s="410"/>
      <c r="E251" s="410"/>
      <c r="F251" s="410"/>
      <c r="G251" s="410"/>
      <c r="H251" s="410"/>
      <c r="I251" s="410"/>
      <c r="J251" s="410"/>
      <c r="K251" s="410"/>
      <c r="L251" s="410"/>
      <c r="M251" s="410"/>
      <c r="N251" s="410"/>
      <c r="O251" s="410"/>
      <c r="P251" s="410"/>
    </row>
    <row r="252" spans="1:16">
      <c r="A252" s="409"/>
      <c r="B252" s="409"/>
      <c r="C252" s="410"/>
      <c r="D252" s="410"/>
      <c r="E252" s="410"/>
      <c r="F252" s="410"/>
      <c r="G252" s="410"/>
      <c r="H252" s="410"/>
      <c r="I252" s="410"/>
      <c r="J252" s="410"/>
      <c r="K252" s="410"/>
      <c r="L252" s="410"/>
      <c r="M252" s="410"/>
      <c r="N252" s="410"/>
      <c r="O252" s="410"/>
      <c r="P252" s="410"/>
    </row>
    <row r="253" spans="1:16">
      <c r="A253" s="409"/>
      <c r="B253" s="409"/>
      <c r="C253" s="410"/>
      <c r="D253" s="410"/>
      <c r="E253" s="410"/>
      <c r="F253" s="410"/>
      <c r="G253" s="410"/>
      <c r="H253" s="410"/>
      <c r="I253" s="410"/>
      <c r="J253" s="410"/>
      <c r="K253" s="410"/>
      <c r="L253" s="410"/>
      <c r="M253" s="410"/>
      <c r="N253" s="410"/>
      <c r="O253" s="410"/>
      <c r="P253" s="410"/>
    </row>
    <row r="254" spans="1:16">
      <c r="A254" s="409"/>
      <c r="B254" s="409"/>
      <c r="C254" s="410"/>
      <c r="D254" s="410"/>
      <c r="E254" s="410"/>
      <c r="F254" s="410"/>
      <c r="G254" s="410"/>
      <c r="H254" s="410"/>
      <c r="I254" s="410"/>
      <c r="J254" s="410"/>
      <c r="K254" s="410"/>
      <c r="L254" s="410"/>
      <c r="M254" s="410"/>
      <c r="N254" s="410"/>
      <c r="O254" s="410"/>
      <c r="P254" s="410"/>
    </row>
    <row r="255" spans="1:16">
      <c r="A255" s="409"/>
      <c r="B255" s="409"/>
      <c r="C255" s="410"/>
      <c r="D255" s="410"/>
      <c r="E255" s="410"/>
      <c r="F255" s="410"/>
      <c r="G255" s="410"/>
      <c r="H255" s="410"/>
      <c r="I255" s="410"/>
      <c r="J255" s="410"/>
      <c r="K255" s="410"/>
      <c r="L255" s="410"/>
      <c r="M255" s="410"/>
      <c r="N255" s="410"/>
      <c r="O255" s="410"/>
      <c r="P255" s="410"/>
    </row>
    <row r="256" spans="1:16">
      <c r="A256" s="409"/>
      <c r="B256" s="409"/>
      <c r="C256" s="410"/>
      <c r="D256" s="410"/>
      <c r="E256" s="410"/>
      <c r="F256" s="410"/>
      <c r="G256" s="410"/>
      <c r="H256" s="410"/>
      <c r="I256" s="410"/>
      <c r="J256" s="410"/>
      <c r="K256" s="410"/>
      <c r="L256" s="410"/>
      <c r="M256" s="410"/>
      <c r="N256" s="410"/>
      <c r="O256" s="410"/>
      <c r="P256" s="410"/>
    </row>
    <row r="257" spans="1:16">
      <c r="A257" s="409"/>
      <c r="B257" s="409"/>
      <c r="C257" s="410"/>
      <c r="D257" s="410"/>
      <c r="E257" s="410"/>
      <c r="F257" s="410"/>
      <c r="G257" s="410"/>
      <c r="H257" s="410"/>
      <c r="I257" s="410"/>
      <c r="J257" s="410"/>
      <c r="K257" s="410"/>
      <c r="L257" s="410"/>
      <c r="M257" s="410"/>
      <c r="N257" s="410"/>
      <c r="O257" s="410"/>
      <c r="P257" s="410"/>
    </row>
    <row r="258" spans="1:16">
      <c r="A258" s="409"/>
      <c r="B258" s="409"/>
      <c r="C258" s="410"/>
      <c r="D258" s="410"/>
      <c r="E258" s="410"/>
      <c r="F258" s="410"/>
      <c r="G258" s="410"/>
      <c r="H258" s="410"/>
      <c r="I258" s="410"/>
      <c r="J258" s="410"/>
      <c r="K258" s="410"/>
      <c r="L258" s="410"/>
      <c r="M258" s="410"/>
      <c r="N258" s="410"/>
      <c r="O258" s="410"/>
      <c r="P258" s="410"/>
    </row>
    <row r="259" spans="1:16">
      <c r="A259" s="409"/>
      <c r="B259" s="409"/>
      <c r="C259" s="410"/>
      <c r="D259" s="410"/>
      <c r="E259" s="410"/>
      <c r="F259" s="410"/>
      <c r="G259" s="410"/>
      <c r="H259" s="410"/>
      <c r="I259" s="410"/>
      <c r="J259" s="410"/>
      <c r="K259" s="410"/>
      <c r="L259" s="410"/>
      <c r="M259" s="410"/>
      <c r="N259" s="410"/>
      <c r="O259" s="410"/>
      <c r="P259" s="410"/>
    </row>
    <row r="260" spans="1:16">
      <c r="A260" s="409"/>
      <c r="B260" s="409"/>
      <c r="C260" s="410"/>
      <c r="D260" s="410"/>
      <c r="E260" s="410"/>
      <c r="F260" s="410"/>
      <c r="G260" s="410"/>
      <c r="H260" s="410"/>
      <c r="I260" s="410"/>
      <c r="J260" s="410"/>
      <c r="K260" s="410"/>
      <c r="L260" s="410"/>
      <c r="M260" s="410"/>
      <c r="N260" s="410"/>
      <c r="O260" s="410"/>
      <c r="P260" s="410"/>
    </row>
    <row r="261" spans="1:16">
      <c r="A261" s="409"/>
      <c r="B261" s="409"/>
      <c r="C261" s="410"/>
      <c r="D261" s="410"/>
      <c r="E261" s="410"/>
      <c r="F261" s="410"/>
      <c r="G261" s="410"/>
      <c r="H261" s="410"/>
      <c r="I261" s="410"/>
      <c r="J261" s="410"/>
      <c r="K261" s="410"/>
      <c r="L261" s="410"/>
      <c r="M261" s="410"/>
      <c r="N261" s="410"/>
      <c r="O261" s="410"/>
      <c r="P261" s="410"/>
    </row>
    <row r="262" spans="1:16">
      <c r="A262" s="409"/>
      <c r="B262" s="409"/>
      <c r="C262" s="410"/>
      <c r="D262" s="410"/>
      <c r="E262" s="410"/>
      <c r="F262" s="410"/>
      <c r="G262" s="410"/>
      <c r="H262" s="410"/>
      <c r="I262" s="410"/>
      <c r="J262" s="410"/>
      <c r="K262" s="410"/>
      <c r="L262" s="410"/>
      <c r="M262" s="410"/>
      <c r="N262" s="410"/>
      <c r="O262" s="410"/>
      <c r="P262" s="410"/>
    </row>
    <row r="263" spans="1:16">
      <c r="A263" s="409"/>
      <c r="B263" s="409"/>
      <c r="C263" s="410"/>
      <c r="D263" s="410"/>
      <c r="E263" s="410"/>
      <c r="F263" s="410"/>
      <c r="G263" s="410"/>
      <c r="H263" s="410"/>
      <c r="I263" s="410"/>
      <c r="J263" s="410"/>
      <c r="K263" s="410"/>
      <c r="L263" s="410"/>
      <c r="M263" s="410"/>
      <c r="N263" s="410"/>
      <c r="O263" s="410"/>
      <c r="P263" s="410"/>
    </row>
    <row r="264" spans="1:16">
      <c r="A264" s="409"/>
      <c r="B264" s="409"/>
      <c r="C264" s="410"/>
      <c r="D264" s="410"/>
      <c r="E264" s="410"/>
      <c r="F264" s="410"/>
      <c r="G264" s="410"/>
      <c r="H264" s="410"/>
      <c r="I264" s="410"/>
      <c r="J264" s="410"/>
      <c r="K264" s="410"/>
      <c r="L264" s="410"/>
      <c r="M264" s="410"/>
      <c r="N264" s="410"/>
      <c r="O264" s="410"/>
      <c r="P264" s="410"/>
    </row>
    <row r="265" spans="1:16">
      <c r="A265" s="409"/>
      <c r="B265" s="409"/>
      <c r="C265" s="410"/>
      <c r="D265" s="410"/>
      <c r="E265" s="410"/>
      <c r="F265" s="410"/>
      <c r="G265" s="410"/>
      <c r="H265" s="410"/>
      <c r="I265" s="410"/>
      <c r="J265" s="410"/>
      <c r="K265" s="410"/>
      <c r="L265" s="410"/>
      <c r="M265" s="410"/>
      <c r="N265" s="410"/>
      <c r="O265" s="410"/>
      <c r="P265" s="410"/>
    </row>
    <row r="266" spans="1:16">
      <c r="A266" s="409"/>
      <c r="B266" s="409"/>
      <c r="C266" s="410"/>
      <c r="D266" s="410"/>
      <c r="E266" s="410"/>
      <c r="F266" s="410"/>
      <c r="G266" s="410"/>
      <c r="H266" s="410"/>
      <c r="I266" s="410"/>
      <c r="J266" s="410"/>
      <c r="K266" s="410"/>
      <c r="L266" s="410"/>
      <c r="M266" s="410"/>
      <c r="N266" s="410"/>
      <c r="O266" s="410"/>
      <c r="P266" s="410"/>
    </row>
    <row r="267" spans="1:16">
      <c r="A267" s="409"/>
      <c r="B267" s="409"/>
      <c r="C267" s="410"/>
      <c r="D267" s="410"/>
      <c r="E267" s="410"/>
      <c r="F267" s="410"/>
      <c r="G267" s="410"/>
      <c r="H267" s="410"/>
      <c r="I267" s="410"/>
      <c r="J267" s="410"/>
      <c r="K267" s="410"/>
      <c r="L267" s="410"/>
      <c r="M267" s="410"/>
      <c r="N267" s="410"/>
      <c r="O267" s="410"/>
      <c r="P267" s="410"/>
    </row>
    <row r="268" spans="1:16">
      <c r="A268" s="409"/>
      <c r="B268" s="409"/>
      <c r="C268" s="410"/>
      <c r="D268" s="410"/>
      <c r="E268" s="410"/>
      <c r="F268" s="410"/>
      <c r="G268" s="410"/>
      <c r="H268" s="410"/>
      <c r="I268" s="410"/>
      <c r="J268" s="410"/>
      <c r="K268" s="410"/>
      <c r="L268" s="410"/>
      <c r="M268" s="410"/>
      <c r="N268" s="410"/>
      <c r="O268" s="410"/>
      <c r="P268" s="410"/>
    </row>
    <row r="269" spans="1:16">
      <c r="A269" s="409"/>
      <c r="B269" s="409"/>
      <c r="C269" s="410"/>
      <c r="D269" s="410"/>
      <c r="E269" s="410"/>
      <c r="F269" s="410"/>
      <c r="G269" s="410"/>
      <c r="H269" s="410"/>
      <c r="I269" s="410"/>
      <c r="J269" s="410"/>
      <c r="K269" s="410"/>
      <c r="L269" s="410"/>
      <c r="M269" s="410"/>
      <c r="N269" s="410"/>
      <c r="O269" s="410"/>
      <c r="P269" s="410"/>
    </row>
    <row r="270" spans="1:16">
      <c r="A270" s="409"/>
      <c r="B270" s="409"/>
      <c r="C270" s="410"/>
      <c r="D270" s="410"/>
      <c r="E270" s="410"/>
      <c r="F270" s="410"/>
      <c r="G270" s="410"/>
      <c r="H270" s="410"/>
      <c r="I270" s="410"/>
      <c r="J270" s="410"/>
      <c r="K270" s="410"/>
      <c r="L270" s="410"/>
      <c r="M270" s="410"/>
      <c r="N270" s="410"/>
      <c r="O270" s="410"/>
      <c r="P270" s="410"/>
    </row>
    <row r="271" spans="1:16">
      <c r="A271" s="409"/>
      <c r="B271" s="409"/>
      <c r="C271" s="410"/>
      <c r="D271" s="410"/>
      <c r="E271" s="410"/>
      <c r="F271" s="410"/>
      <c r="G271" s="410"/>
      <c r="H271" s="410"/>
      <c r="I271" s="410"/>
      <c r="J271" s="410"/>
      <c r="K271" s="410"/>
      <c r="L271" s="410"/>
      <c r="M271" s="410"/>
      <c r="N271" s="410"/>
      <c r="O271" s="410"/>
      <c r="P271" s="410"/>
    </row>
    <row r="272" spans="1:16">
      <c r="A272" s="409"/>
      <c r="B272" s="409"/>
      <c r="C272" s="410"/>
      <c r="D272" s="410"/>
      <c r="E272" s="410"/>
      <c r="F272" s="410"/>
      <c r="G272" s="410"/>
      <c r="H272" s="410"/>
      <c r="I272" s="410"/>
      <c r="J272" s="410"/>
      <c r="K272" s="410"/>
      <c r="L272" s="410"/>
      <c r="M272" s="410"/>
      <c r="N272" s="410"/>
      <c r="O272" s="410"/>
      <c r="P272" s="410"/>
    </row>
    <row r="273" spans="1:16">
      <c r="A273" s="409"/>
      <c r="B273" s="409"/>
      <c r="C273" s="410"/>
      <c r="D273" s="410"/>
      <c r="E273" s="410"/>
      <c r="F273" s="410"/>
      <c r="G273" s="410"/>
      <c r="H273" s="410"/>
      <c r="I273" s="410"/>
      <c r="J273" s="410"/>
      <c r="K273" s="410"/>
      <c r="L273" s="410"/>
      <c r="M273" s="410"/>
      <c r="N273" s="410"/>
      <c r="O273" s="410"/>
      <c r="P273" s="410"/>
    </row>
    <row r="274" spans="1:16">
      <c r="A274" s="409"/>
      <c r="B274" s="409"/>
      <c r="C274" s="410"/>
      <c r="D274" s="410"/>
      <c r="E274" s="410"/>
      <c r="F274" s="410"/>
      <c r="G274" s="410"/>
      <c r="H274" s="410"/>
      <c r="I274" s="410"/>
      <c r="J274" s="410"/>
      <c r="K274" s="410"/>
      <c r="L274" s="410"/>
      <c r="M274" s="410"/>
      <c r="N274" s="410"/>
      <c r="O274" s="410"/>
      <c r="P274" s="410"/>
    </row>
    <row r="275" spans="1:16">
      <c r="A275" s="409"/>
      <c r="B275" s="409"/>
      <c r="C275" s="410"/>
      <c r="D275" s="410"/>
      <c r="E275" s="410"/>
      <c r="F275" s="410"/>
      <c r="G275" s="410"/>
      <c r="H275" s="410"/>
      <c r="I275" s="410"/>
      <c r="J275" s="410"/>
      <c r="K275" s="410"/>
      <c r="L275" s="410"/>
      <c r="M275" s="410"/>
      <c r="N275" s="410"/>
      <c r="O275" s="410"/>
      <c r="P275" s="410"/>
    </row>
    <row r="276" spans="1:16">
      <c r="A276" s="409"/>
      <c r="B276" s="409"/>
      <c r="C276" s="410"/>
      <c r="D276" s="410"/>
      <c r="E276" s="410"/>
      <c r="F276" s="410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</row>
    <row r="277" spans="1:16">
      <c r="A277" s="409"/>
      <c r="B277" s="409"/>
      <c r="C277" s="410"/>
      <c r="D277" s="410"/>
      <c r="E277" s="410"/>
      <c r="F277" s="410"/>
      <c r="G277" s="410"/>
      <c r="H277" s="410"/>
      <c r="I277" s="410"/>
      <c r="J277" s="410"/>
      <c r="K277" s="410"/>
      <c r="L277" s="410"/>
      <c r="M277" s="410"/>
      <c r="N277" s="410"/>
      <c r="O277" s="410"/>
      <c r="P277" s="410"/>
    </row>
    <row r="278" spans="1:16">
      <c r="A278" s="409"/>
      <c r="B278" s="409"/>
      <c r="C278" s="410"/>
      <c r="D278" s="410"/>
      <c r="E278" s="410"/>
      <c r="F278" s="410"/>
      <c r="G278" s="410"/>
      <c r="H278" s="410"/>
      <c r="I278" s="410"/>
      <c r="J278" s="410"/>
      <c r="K278" s="410"/>
      <c r="L278" s="410"/>
      <c r="M278" s="410"/>
      <c r="N278" s="410"/>
      <c r="O278" s="410"/>
      <c r="P278" s="410"/>
    </row>
    <row r="279" spans="1:16">
      <c r="A279" s="409"/>
      <c r="B279" s="409"/>
      <c r="C279" s="410"/>
      <c r="D279" s="410"/>
      <c r="E279" s="410"/>
      <c r="F279" s="410"/>
      <c r="G279" s="410"/>
      <c r="H279" s="410"/>
      <c r="I279" s="410"/>
      <c r="J279" s="410"/>
      <c r="K279" s="410"/>
      <c r="L279" s="410"/>
      <c r="M279" s="410"/>
      <c r="N279" s="410"/>
      <c r="O279" s="410"/>
      <c r="P279" s="410"/>
    </row>
    <row r="280" spans="1:16">
      <c r="A280" s="409"/>
      <c r="B280" s="409"/>
      <c r="C280" s="410"/>
      <c r="D280" s="410"/>
      <c r="E280" s="410"/>
      <c r="F280" s="410"/>
      <c r="G280" s="410"/>
      <c r="H280" s="410"/>
      <c r="I280" s="410"/>
      <c r="J280" s="410"/>
      <c r="K280" s="410"/>
      <c r="L280" s="410"/>
      <c r="M280" s="410"/>
      <c r="N280" s="410"/>
      <c r="O280" s="410"/>
      <c r="P280" s="410"/>
    </row>
    <row r="281" spans="1:16">
      <c r="A281" s="409"/>
      <c r="B281" s="409"/>
      <c r="C281" s="410"/>
      <c r="D281" s="410"/>
      <c r="E281" s="410"/>
      <c r="F281" s="410"/>
      <c r="G281" s="410"/>
      <c r="H281" s="410"/>
      <c r="I281" s="410"/>
      <c r="J281" s="410"/>
      <c r="K281" s="410"/>
      <c r="L281" s="410"/>
      <c r="M281" s="410"/>
      <c r="N281" s="410"/>
      <c r="O281" s="410"/>
      <c r="P281" s="410"/>
    </row>
    <row r="282" spans="1:16">
      <c r="A282" s="409"/>
      <c r="B282" s="409"/>
      <c r="C282" s="410"/>
      <c r="D282" s="410"/>
      <c r="E282" s="410"/>
      <c r="F282" s="410"/>
      <c r="G282" s="410"/>
      <c r="H282" s="410"/>
      <c r="I282" s="410"/>
      <c r="J282" s="410"/>
      <c r="K282" s="410"/>
      <c r="L282" s="410"/>
      <c r="M282" s="410"/>
      <c r="N282" s="410"/>
      <c r="O282" s="410"/>
      <c r="P282" s="410"/>
    </row>
    <row r="283" spans="1:16">
      <c r="A283" s="409"/>
      <c r="B283" s="409"/>
      <c r="C283" s="410"/>
      <c r="D283" s="410"/>
      <c r="E283" s="410"/>
      <c r="F283" s="410"/>
      <c r="G283" s="410"/>
      <c r="H283" s="410"/>
      <c r="I283" s="410"/>
      <c r="J283" s="410"/>
      <c r="K283" s="410"/>
      <c r="L283" s="410"/>
      <c r="M283" s="410"/>
      <c r="N283" s="410"/>
      <c r="O283" s="410"/>
      <c r="P283" s="410"/>
    </row>
    <row r="284" spans="1:16">
      <c r="A284" s="409"/>
      <c r="B284" s="409"/>
      <c r="C284" s="410"/>
      <c r="D284" s="410"/>
      <c r="E284" s="410"/>
      <c r="F284" s="410"/>
      <c r="G284" s="410"/>
      <c r="H284" s="410"/>
      <c r="I284" s="410"/>
      <c r="J284" s="410"/>
      <c r="K284" s="410"/>
      <c r="L284" s="410"/>
      <c r="M284" s="410"/>
      <c r="N284" s="410"/>
      <c r="O284" s="410"/>
      <c r="P284" s="410"/>
    </row>
    <row r="285" spans="1:16">
      <c r="A285" s="409"/>
      <c r="B285" s="409"/>
      <c r="C285" s="410"/>
      <c r="D285" s="410"/>
      <c r="E285" s="410"/>
      <c r="F285" s="410"/>
      <c r="G285" s="410"/>
      <c r="H285" s="410"/>
      <c r="I285" s="410"/>
      <c r="J285" s="410"/>
      <c r="K285" s="410"/>
      <c r="L285" s="410"/>
      <c r="M285" s="410"/>
      <c r="N285" s="410"/>
      <c r="O285" s="410"/>
      <c r="P285" s="410"/>
    </row>
    <row r="286" spans="1:16">
      <c r="A286" s="409"/>
      <c r="B286" s="409"/>
      <c r="C286" s="410"/>
      <c r="D286" s="410"/>
      <c r="E286" s="410"/>
      <c r="F286" s="410"/>
      <c r="G286" s="410"/>
      <c r="H286" s="410"/>
      <c r="I286" s="410"/>
      <c r="J286" s="410"/>
      <c r="K286" s="410"/>
      <c r="L286" s="410"/>
      <c r="M286" s="410"/>
      <c r="N286" s="410"/>
      <c r="O286" s="410"/>
      <c r="P286" s="410"/>
    </row>
    <row r="287" spans="1:16">
      <c r="A287" s="409"/>
      <c r="B287" s="409"/>
      <c r="C287" s="410"/>
      <c r="D287" s="410"/>
      <c r="E287" s="410"/>
      <c r="F287" s="410"/>
      <c r="G287" s="410"/>
      <c r="H287" s="410"/>
      <c r="I287" s="410"/>
      <c r="J287" s="410"/>
      <c r="K287" s="410"/>
      <c r="L287" s="410"/>
      <c r="M287" s="410"/>
      <c r="N287" s="410"/>
      <c r="O287" s="410"/>
      <c r="P287" s="410"/>
    </row>
    <row r="288" spans="1:16">
      <c r="A288" s="409"/>
      <c r="B288" s="409"/>
      <c r="C288" s="410"/>
      <c r="D288" s="410"/>
      <c r="E288" s="410"/>
      <c r="F288" s="410"/>
      <c r="G288" s="410"/>
      <c r="H288" s="410"/>
      <c r="I288" s="410"/>
      <c r="J288" s="410"/>
      <c r="K288" s="410"/>
      <c r="L288" s="410"/>
      <c r="M288" s="410"/>
      <c r="N288" s="410"/>
      <c r="O288" s="410"/>
      <c r="P288" s="410"/>
    </row>
    <row r="289" spans="1:16">
      <c r="A289" s="409"/>
      <c r="B289" s="409"/>
      <c r="C289" s="410"/>
      <c r="D289" s="410"/>
      <c r="E289" s="410"/>
      <c r="F289" s="410"/>
      <c r="G289" s="410"/>
      <c r="H289" s="410"/>
      <c r="I289" s="410"/>
      <c r="J289" s="410"/>
      <c r="K289" s="410"/>
      <c r="L289" s="410"/>
      <c r="M289" s="410"/>
      <c r="N289" s="410"/>
      <c r="O289" s="410"/>
      <c r="P289" s="410"/>
    </row>
    <row r="290" spans="1:16">
      <c r="A290" s="409"/>
      <c r="B290" s="409"/>
      <c r="C290" s="410"/>
      <c r="D290" s="410"/>
      <c r="E290" s="410"/>
      <c r="F290" s="410"/>
      <c r="G290" s="410"/>
      <c r="H290" s="410"/>
      <c r="I290" s="410"/>
      <c r="J290" s="410"/>
      <c r="K290" s="410"/>
      <c r="L290" s="410"/>
      <c r="M290" s="410"/>
      <c r="N290" s="410"/>
      <c r="O290" s="410"/>
      <c r="P290" s="410"/>
    </row>
    <row r="291" spans="1:16">
      <c r="A291" s="409"/>
      <c r="B291" s="409"/>
      <c r="C291" s="410"/>
      <c r="D291" s="410"/>
      <c r="E291" s="410"/>
      <c r="F291" s="410"/>
      <c r="G291" s="410"/>
      <c r="H291" s="410"/>
      <c r="I291" s="410"/>
      <c r="J291" s="410"/>
      <c r="K291" s="410"/>
      <c r="L291" s="410"/>
      <c r="M291" s="410"/>
      <c r="N291" s="410"/>
      <c r="O291" s="410"/>
      <c r="P291" s="410"/>
    </row>
    <row r="292" spans="1:16">
      <c r="A292" s="409"/>
      <c r="B292" s="409"/>
      <c r="C292" s="410"/>
      <c r="D292" s="410"/>
      <c r="E292" s="410"/>
      <c r="F292" s="410"/>
      <c r="G292" s="410"/>
      <c r="H292" s="410"/>
      <c r="I292" s="410"/>
      <c r="J292" s="410"/>
      <c r="K292" s="410"/>
      <c r="L292" s="410"/>
      <c r="M292" s="410"/>
      <c r="N292" s="410"/>
      <c r="O292" s="410"/>
      <c r="P292" s="410"/>
    </row>
    <row r="293" spans="1:16">
      <c r="A293" s="409"/>
      <c r="B293" s="409"/>
      <c r="C293" s="410"/>
      <c r="D293" s="410"/>
      <c r="E293" s="410"/>
      <c r="F293" s="410"/>
      <c r="G293" s="410"/>
      <c r="H293" s="410"/>
      <c r="I293" s="410"/>
      <c r="J293" s="410"/>
      <c r="K293" s="410"/>
      <c r="L293" s="410"/>
      <c r="M293" s="410"/>
      <c r="N293" s="410"/>
      <c r="O293" s="410"/>
      <c r="P293" s="410"/>
    </row>
    <row r="294" spans="1:16">
      <c r="A294" s="409"/>
      <c r="B294" s="409"/>
      <c r="C294" s="410"/>
      <c r="D294" s="410"/>
      <c r="E294" s="410"/>
      <c r="F294" s="410"/>
      <c r="G294" s="410"/>
      <c r="H294" s="410"/>
      <c r="I294" s="410"/>
      <c r="J294" s="410"/>
      <c r="K294" s="410"/>
      <c r="L294" s="410"/>
      <c r="M294" s="410"/>
      <c r="N294" s="410"/>
      <c r="O294" s="410"/>
      <c r="P294" s="410"/>
    </row>
    <row r="295" spans="1:16">
      <c r="A295" s="409"/>
      <c r="B295" s="409"/>
      <c r="C295" s="410"/>
      <c r="D295" s="410"/>
      <c r="E295" s="410"/>
      <c r="F295" s="410"/>
      <c r="G295" s="410"/>
      <c r="H295" s="410"/>
      <c r="I295" s="410"/>
      <c r="J295" s="410"/>
      <c r="K295" s="410"/>
      <c r="L295" s="410"/>
      <c r="M295" s="410"/>
      <c r="N295" s="410"/>
      <c r="O295" s="410"/>
      <c r="P295" s="410"/>
    </row>
    <row r="296" spans="1:16">
      <c r="A296" s="409"/>
      <c r="B296" s="409"/>
      <c r="C296" s="410"/>
      <c r="D296" s="410"/>
      <c r="E296" s="410"/>
      <c r="F296" s="410"/>
      <c r="G296" s="410"/>
      <c r="H296" s="410"/>
      <c r="I296" s="410"/>
      <c r="J296" s="410"/>
      <c r="K296" s="410"/>
      <c r="L296" s="410"/>
      <c r="M296" s="410"/>
      <c r="N296" s="410"/>
      <c r="O296" s="410"/>
      <c r="P296" s="410"/>
    </row>
    <row r="297" spans="1:16">
      <c r="A297" s="409"/>
      <c r="B297" s="409"/>
      <c r="C297" s="410"/>
      <c r="D297" s="410"/>
      <c r="E297" s="410"/>
      <c r="F297" s="410"/>
      <c r="G297" s="410"/>
      <c r="H297" s="410"/>
      <c r="I297" s="410"/>
      <c r="J297" s="410"/>
      <c r="K297" s="410"/>
      <c r="L297" s="410"/>
      <c r="M297" s="410"/>
      <c r="N297" s="410"/>
      <c r="O297" s="410"/>
      <c r="P297" s="410"/>
    </row>
    <row r="298" spans="1:16">
      <c r="A298" s="409"/>
      <c r="B298" s="409"/>
      <c r="C298" s="410"/>
      <c r="D298" s="410"/>
      <c r="E298" s="410"/>
      <c r="F298" s="410"/>
      <c r="G298" s="410"/>
      <c r="H298" s="410"/>
      <c r="I298" s="410"/>
      <c r="J298" s="410"/>
      <c r="K298" s="410"/>
      <c r="L298" s="410"/>
      <c r="M298" s="410"/>
      <c r="N298" s="410"/>
      <c r="O298" s="410"/>
      <c r="P298" s="410"/>
    </row>
    <row r="299" spans="1:16">
      <c r="A299" s="409"/>
      <c r="B299" s="409"/>
      <c r="C299" s="410"/>
      <c r="D299" s="410"/>
      <c r="E299" s="410"/>
      <c r="F299" s="410"/>
      <c r="G299" s="410"/>
      <c r="H299" s="410"/>
      <c r="I299" s="410"/>
      <c r="J299" s="410"/>
      <c r="K299" s="410"/>
      <c r="L299" s="410"/>
      <c r="M299" s="410"/>
      <c r="N299" s="410"/>
      <c r="O299" s="410"/>
      <c r="P299" s="410"/>
    </row>
    <row r="300" spans="1:16">
      <c r="A300" s="409"/>
      <c r="B300" s="409"/>
      <c r="C300" s="410"/>
      <c r="D300" s="410"/>
      <c r="E300" s="410"/>
      <c r="F300" s="410"/>
      <c r="G300" s="410"/>
      <c r="H300" s="410"/>
      <c r="I300" s="410"/>
      <c r="J300" s="410"/>
      <c r="K300" s="410"/>
      <c r="L300" s="410"/>
      <c r="M300" s="410"/>
      <c r="N300" s="410"/>
      <c r="O300" s="410"/>
      <c r="P300" s="410"/>
    </row>
    <row r="301" spans="1:16">
      <c r="A301" s="409"/>
      <c r="B301" s="409"/>
      <c r="C301" s="410"/>
      <c r="D301" s="410"/>
      <c r="E301" s="410"/>
      <c r="F301" s="410"/>
      <c r="G301" s="410"/>
      <c r="H301" s="410"/>
      <c r="I301" s="410"/>
      <c r="J301" s="410"/>
      <c r="K301" s="410"/>
      <c r="L301" s="410"/>
      <c r="M301" s="410"/>
      <c r="N301" s="410"/>
      <c r="O301" s="410"/>
      <c r="P301" s="410"/>
    </row>
    <row r="302" spans="1:16">
      <c r="A302" s="409"/>
      <c r="B302" s="409"/>
      <c r="C302" s="410"/>
      <c r="D302" s="410"/>
      <c r="E302" s="410"/>
      <c r="F302" s="410"/>
      <c r="G302" s="410"/>
      <c r="H302" s="410"/>
      <c r="I302" s="410"/>
      <c r="J302" s="410"/>
      <c r="K302" s="410"/>
      <c r="L302" s="410"/>
      <c r="M302" s="410"/>
      <c r="N302" s="410"/>
      <c r="O302" s="410"/>
      <c r="P302" s="410"/>
    </row>
    <row r="303" spans="1:16">
      <c r="A303" s="409"/>
      <c r="B303" s="409"/>
      <c r="C303" s="410"/>
      <c r="D303" s="410"/>
      <c r="E303" s="410"/>
      <c r="F303" s="410"/>
      <c r="G303" s="410"/>
      <c r="H303" s="410"/>
      <c r="I303" s="410"/>
      <c r="J303" s="410"/>
      <c r="K303" s="410"/>
      <c r="L303" s="410"/>
      <c r="M303" s="410"/>
      <c r="N303" s="410"/>
      <c r="O303" s="410"/>
      <c r="P303" s="410"/>
    </row>
    <row r="304" spans="1:16">
      <c r="A304" s="409"/>
      <c r="B304" s="409"/>
      <c r="C304" s="410"/>
      <c r="D304" s="410"/>
      <c r="E304" s="410"/>
      <c r="F304" s="410"/>
      <c r="G304" s="410"/>
      <c r="H304" s="410"/>
      <c r="I304" s="410"/>
      <c r="J304" s="410"/>
      <c r="K304" s="410"/>
      <c r="L304" s="410"/>
      <c r="M304" s="410"/>
      <c r="N304" s="410"/>
      <c r="O304" s="410"/>
      <c r="P304" s="410"/>
    </row>
    <row r="305" spans="1:16">
      <c r="A305" s="409"/>
      <c r="B305" s="409"/>
      <c r="C305" s="410"/>
      <c r="D305" s="410"/>
      <c r="E305" s="410"/>
      <c r="F305" s="410"/>
      <c r="G305" s="410"/>
      <c r="H305" s="410"/>
      <c r="I305" s="410"/>
      <c r="J305" s="410"/>
      <c r="K305" s="410"/>
      <c r="L305" s="410"/>
      <c r="M305" s="410"/>
      <c r="N305" s="410"/>
      <c r="O305" s="410"/>
      <c r="P305" s="410"/>
    </row>
    <row r="306" spans="1:16">
      <c r="A306" s="409"/>
      <c r="B306" s="409"/>
      <c r="C306" s="410"/>
      <c r="D306" s="410"/>
      <c r="E306" s="410"/>
      <c r="F306" s="410"/>
      <c r="G306" s="410"/>
      <c r="H306" s="410"/>
      <c r="I306" s="410"/>
      <c r="J306" s="410"/>
      <c r="K306" s="410"/>
      <c r="L306" s="410"/>
      <c r="M306" s="410"/>
      <c r="N306" s="410"/>
      <c r="O306" s="410"/>
      <c r="P306" s="410"/>
    </row>
    <row r="307" spans="1:16">
      <c r="A307" s="409"/>
      <c r="B307" s="409"/>
      <c r="C307" s="410"/>
      <c r="D307" s="410"/>
      <c r="E307" s="410"/>
      <c r="F307" s="410"/>
      <c r="G307" s="410"/>
      <c r="H307" s="410"/>
      <c r="I307" s="410"/>
      <c r="J307" s="410"/>
      <c r="K307" s="410"/>
      <c r="L307" s="410"/>
      <c r="M307" s="410"/>
      <c r="N307" s="410"/>
      <c r="O307" s="410"/>
      <c r="P307" s="410"/>
    </row>
    <row r="308" spans="1:16">
      <c r="A308" s="409"/>
      <c r="B308" s="409"/>
      <c r="C308" s="410"/>
      <c r="D308" s="410"/>
      <c r="E308" s="410"/>
      <c r="F308" s="410"/>
      <c r="G308" s="410"/>
      <c r="H308" s="410"/>
      <c r="I308" s="410"/>
      <c r="J308" s="410"/>
      <c r="K308" s="410"/>
      <c r="L308" s="410"/>
      <c r="M308" s="410"/>
      <c r="N308" s="410"/>
      <c r="O308" s="410"/>
      <c r="P308" s="410"/>
    </row>
    <row r="309" spans="1:16">
      <c r="A309" s="409"/>
      <c r="B309" s="409"/>
      <c r="C309" s="410"/>
      <c r="D309" s="410"/>
      <c r="E309" s="410"/>
      <c r="F309" s="410"/>
      <c r="G309" s="410"/>
      <c r="H309" s="410"/>
      <c r="I309" s="410"/>
      <c r="J309" s="410"/>
      <c r="K309" s="410"/>
      <c r="L309" s="410"/>
      <c r="M309" s="410"/>
      <c r="N309" s="410"/>
      <c r="O309" s="410"/>
      <c r="P309" s="410"/>
    </row>
    <row r="310" spans="1:16">
      <c r="A310" s="409"/>
      <c r="B310" s="409"/>
      <c r="C310" s="410"/>
      <c r="D310" s="410"/>
      <c r="E310" s="410"/>
      <c r="F310" s="410"/>
      <c r="G310" s="410"/>
      <c r="H310" s="410"/>
      <c r="I310" s="410"/>
      <c r="J310" s="410"/>
      <c r="K310" s="410"/>
      <c r="L310" s="410"/>
      <c r="M310" s="410"/>
      <c r="N310" s="410"/>
      <c r="O310" s="410"/>
      <c r="P310" s="410"/>
    </row>
    <row r="311" spans="1:16">
      <c r="A311" s="409"/>
      <c r="B311" s="409"/>
      <c r="C311" s="410"/>
      <c r="D311" s="410"/>
      <c r="E311" s="410"/>
      <c r="F311" s="410"/>
      <c r="G311" s="410"/>
      <c r="H311" s="410"/>
      <c r="I311" s="410"/>
      <c r="J311" s="410"/>
      <c r="K311" s="410"/>
      <c r="L311" s="410"/>
      <c r="M311" s="410"/>
      <c r="N311" s="410"/>
      <c r="O311" s="410"/>
      <c r="P311" s="410"/>
    </row>
    <row r="312" spans="1:16">
      <c r="A312" s="409"/>
      <c r="B312" s="409"/>
      <c r="C312" s="410"/>
      <c r="D312" s="410"/>
      <c r="E312" s="410"/>
      <c r="F312" s="410"/>
      <c r="G312" s="410"/>
      <c r="H312" s="410"/>
      <c r="I312" s="410"/>
      <c r="J312" s="410"/>
      <c r="K312" s="410"/>
      <c r="L312" s="410"/>
      <c r="M312" s="410"/>
      <c r="N312" s="410"/>
      <c r="O312" s="410"/>
      <c r="P312" s="410"/>
    </row>
    <row r="313" spans="1:16">
      <c r="A313" s="409"/>
      <c r="B313" s="409"/>
      <c r="C313" s="410"/>
      <c r="D313" s="410"/>
      <c r="E313" s="410"/>
      <c r="F313" s="410"/>
      <c r="G313" s="410"/>
      <c r="H313" s="410"/>
      <c r="I313" s="410"/>
      <c r="J313" s="410"/>
      <c r="K313" s="410"/>
      <c r="L313" s="410"/>
      <c r="M313" s="410"/>
      <c r="N313" s="410"/>
      <c r="O313" s="410"/>
      <c r="P313" s="410"/>
    </row>
    <row r="314" spans="1:16">
      <c r="A314" s="409"/>
      <c r="B314" s="409"/>
      <c r="C314" s="410"/>
      <c r="D314" s="410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</row>
    <row r="315" spans="1:16">
      <c r="A315" s="409"/>
      <c r="B315" s="409"/>
      <c r="C315" s="410"/>
      <c r="D315" s="410"/>
      <c r="E315" s="410"/>
      <c r="F315" s="410"/>
      <c r="G315" s="410"/>
      <c r="H315" s="410"/>
      <c r="I315" s="410"/>
      <c r="J315" s="410"/>
      <c r="K315" s="410"/>
      <c r="L315" s="410"/>
      <c r="M315" s="410"/>
      <c r="N315" s="410"/>
      <c r="O315" s="410"/>
      <c r="P315" s="410"/>
    </row>
    <row r="316" spans="1:16">
      <c r="A316" s="409"/>
      <c r="B316" s="409"/>
      <c r="C316" s="410"/>
      <c r="D316" s="410"/>
      <c r="E316" s="410"/>
      <c r="F316" s="410"/>
      <c r="G316" s="410"/>
      <c r="H316" s="410"/>
      <c r="I316" s="410"/>
      <c r="J316" s="410"/>
      <c r="K316" s="410"/>
      <c r="L316" s="410"/>
      <c r="M316" s="410"/>
      <c r="N316" s="410"/>
      <c r="O316" s="410"/>
      <c r="P316" s="410"/>
    </row>
    <row r="317" spans="1:16">
      <c r="A317" s="409"/>
      <c r="B317" s="409"/>
      <c r="C317" s="410"/>
      <c r="D317" s="410"/>
      <c r="E317" s="410"/>
      <c r="F317" s="410"/>
      <c r="G317" s="410"/>
      <c r="H317" s="410"/>
      <c r="I317" s="410"/>
      <c r="J317" s="410"/>
      <c r="K317" s="410"/>
      <c r="L317" s="410"/>
      <c r="M317" s="410"/>
      <c r="N317" s="410"/>
      <c r="O317" s="410"/>
      <c r="P317" s="410"/>
    </row>
    <row r="318" spans="1:16">
      <c r="A318" s="409"/>
      <c r="B318" s="409"/>
      <c r="C318" s="410"/>
      <c r="D318" s="410"/>
      <c r="E318" s="410"/>
      <c r="F318" s="410"/>
      <c r="G318" s="410"/>
      <c r="H318" s="410"/>
      <c r="I318" s="410"/>
      <c r="J318" s="410"/>
      <c r="K318" s="410"/>
      <c r="L318" s="410"/>
      <c r="M318" s="410"/>
      <c r="N318" s="410"/>
      <c r="O318" s="410"/>
      <c r="P318" s="410"/>
    </row>
    <row r="319" spans="1:16">
      <c r="A319" s="409"/>
      <c r="B319" s="409"/>
      <c r="C319" s="410"/>
      <c r="D319" s="410"/>
      <c r="E319" s="410"/>
      <c r="F319" s="410"/>
      <c r="G319" s="410"/>
      <c r="H319" s="410"/>
      <c r="I319" s="410"/>
      <c r="J319" s="410"/>
      <c r="K319" s="410"/>
      <c r="L319" s="410"/>
      <c r="M319" s="410"/>
      <c r="N319" s="410"/>
      <c r="O319" s="410"/>
      <c r="P319" s="410"/>
    </row>
    <row r="320" spans="1:16">
      <c r="A320" s="409"/>
      <c r="B320" s="409"/>
      <c r="C320" s="410"/>
      <c r="D320" s="410"/>
      <c r="E320" s="410"/>
      <c r="F320" s="410"/>
      <c r="G320" s="410"/>
      <c r="H320" s="410"/>
      <c r="I320" s="410"/>
      <c r="J320" s="410"/>
      <c r="K320" s="410"/>
      <c r="L320" s="410"/>
      <c r="M320" s="410"/>
      <c r="N320" s="410"/>
      <c r="O320" s="410"/>
      <c r="P320" s="410"/>
    </row>
    <row r="321" spans="1:16">
      <c r="A321" s="409"/>
      <c r="B321" s="409"/>
      <c r="C321" s="410"/>
      <c r="D321" s="410"/>
      <c r="E321" s="410"/>
      <c r="F321" s="410"/>
      <c r="G321" s="410"/>
      <c r="H321" s="410"/>
      <c r="I321" s="410"/>
      <c r="J321" s="410"/>
      <c r="K321" s="410"/>
      <c r="L321" s="410"/>
      <c r="M321" s="410"/>
      <c r="N321" s="410"/>
      <c r="O321" s="410"/>
      <c r="P321" s="410"/>
    </row>
    <row r="322" spans="1:16">
      <c r="A322" s="409"/>
      <c r="B322" s="409"/>
      <c r="C322" s="410"/>
      <c r="D322" s="410"/>
      <c r="E322" s="410"/>
      <c r="F322" s="410"/>
      <c r="G322" s="410"/>
      <c r="H322" s="410"/>
      <c r="I322" s="410"/>
      <c r="J322" s="410"/>
      <c r="K322" s="410"/>
      <c r="L322" s="410"/>
      <c r="M322" s="410"/>
      <c r="N322" s="410"/>
      <c r="O322" s="410"/>
      <c r="P322" s="410"/>
    </row>
    <row r="323" spans="1:16">
      <c r="A323" s="409"/>
      <c r="B323" s="409"/>
      <c r="C323" s="410"/>
      <c r="D323" s="410"/>
      <c r="E323" s="410"/>
      <c r="F323" s="410"/>
      <c r="G323" s="410"/>
      <c r="H323" s="410"/>
      <c r="I323" s="410"/>
      <c r="J323" s="410"/>
      <c r="K323" s="410"/>
      <c r="L323" s="410"/>
      <c r="M323" s="410"/>
      <c r="N323" s="410"/>
      <c r="O323" s="410"/>
      <c r="P323" s="410"/>
    </row>
    <row r="324" spans="1:16">
      <c r="A324" s="409"/>
      <c r="B324" s="409"/>
      <c r="C324" s="410"/>
      <c r="D324" s="410"/>
      <c r="E324" s="410"/>
      <c r="F324" s="410"/>
      <c r="G324" s="410"/>
      <c r="H324" s="410"/>
      <c r="I324" s="410"/>
      <c r="J324" s="410"/>
      <c r="K324" s="410"/>
      <c r="L324" s="410"/>
      <c r="M324" s="410"/>
      <c r="N324" s="410"/>
      <c r="O324" s="410"/>
      <c r="P324" s="410"/>
    </row>
    <row r="325" spans="1:16">
      <c r="A325" s="409"/>
      <c r="B325" s="409"/>
      <c r="C325" s="410"/>
      <c r="D325" s="410"/>
      <c r="E325" s="410"/>
      <c r="F325" s="410"/>
      <c r="G325" s="410"/>
      <c r="H325" s="410"/>
      <c r="I325" s="410"/>
      <c r="J325" s="410"/>
      <c r="K325" s="410"/>
      <c r="L325" s="410"/>
      <c r="M325" s="410"/>
      <c r="N325" s="410"/>
      <c r="O325" s="410"/>
      <c r="P325" s="410"/>
    </row>
    <row r="326" spans="1:16">
      <c r="A326" s="409"/>
      <c r="B326" s="409"/>
      <c r="C326" s="410"/>
      <c r="D326" s="410"/>
      <c r="E326" s="410"/>
      <c r="F326" s="410"/>
      <c r="G326" s="410"/>
      <c r="H326" s="410"/>
      <c r="I326" s="410"/>
      <c r="J326" s="410"/>
      <c r="K326" s="410"/>
      <c r="L326" s="410"/>
      <c r="M326" s="410"/>
      <c r="N326" s="410"/>
      <c r="O326" s="410"/>
      <c r="P326" s="410"/>
    </row>
    <row r="327" spans="1:16">
      <c r="A327" s="409"/>
      <c r="B327" s="409"/>
      <c r="C327" s="410"/>
      <c r="D327" s="410"/>
      <c r="E327" s="410"/>
      <c r="F327" s="410"/>
      <c r="G327" s="410"/>
      <c r="H327" s="410"/>
      <c r="I327" s="410"/>
      <c r="J327" s="410"/>
      <c r="K327" s="410"/>
      <c r="L327" s="410"/>
      <c r="M327" s="410"/>
      <c r="N327" s="410"/>
      <c r="O327" s="410"/>
      <c r="P327" s="410"/>
    </row>
    <row r="328" spans="1:16">
      <c r="A328" s="409"/>
      <c r="B328" s="409"/>
      <c r="C328" s="410"/>
      <c r="D328" s="410"/>
      <c r="E328" s="410"/>
      <c r="F328" s="410"/>
      <c r="G328" s="410"/>
      <c r="H328" s="410"/>
      <c r="I328" s="410"/>
      <c r="J328" s="410"/>
      <c r="K328" s="410"/>
      <c r="L328" s="410"/>
      <c r="M328" s="410"/>
      <c r="N328" s="410"/>
      <c r="O328" s="410"/>
      <c r="P328" s="410"/>
    </row>
    <row r="329" spans="1:16">
      <c r="A329" s="409"/>
      <c r="B329" s="409"/>
      <c r="C329" s="410"/>
      <c r="D329" s="410"/>
      <c r="E329" s="410"/>
      <c r="F329" s="410"/>
      <c r="G329" s="410"/>
      <c r="H329" s="410"/>
      <c r="I329" s="410"/>
      <c r="J329" s="410"/>
      <c r="K329" s="410"/>
      <c r="L329" s="410"/>
      <c r="M329" s="410"/>
      <c r="N329" s="410"/>
      <c r="O329" s="410"/>
      <c r="P329" s="410"/>
    </row>
    <row r="330" spans="1:16">
      <c r="A330" s="409"/>
      <c r="B330" s="409"/>
      <c r="C330" s="410"/>
      <c r="D330" s="410"/>
      <c r="E330" s="410"/>
      <c r="F330" s="410"/>
      <c r="G330" s="410"/>
      <c r="H330" s="410"/>
      <c r="I330" s="410"/>
      <c r="J330" s="410"/>
      <c r="K330" s="410"/>
      <c r="L330" s="410"/>
      <c r="M330" s="410"/>
      <c r="N330" s="410"/>
      <c r="O330" s="410"/>
      <c r="P330" s="410"/>
    </row>
    <row r="331" spans="1:16">
      <c r="A331" s="409"/>
      <c r="B331" s="409"/>
      <c r="C331" s="410"/>
      <c r="D331" s="410"/>
      <c r="E331" s="410"/>
      <c r="F331" s="410"/>
      <c r="G331" s="410"/>
      <c r="H331" s="410"/>
      <c r="I331" s="410"/>
      <c r="J331" s="410"/>
      <c r="K331" s="410"/>
      <c r="L331" s="410"/>
      <c r="M331" s="410"/>
      <c r="N331" s="410"/>
      <c r="O331" s="410"/>
      <c r="P331" s="410"/>
    </row>
    <row r="332" spans="1:16">
      <c r="A332" s="409"/>
      <c r="B332" s="409"/>
      <c r="C332" s="410"/>
      <c r="D332" s="410"/>
      <c r="E332" s="410"/>
      <c r="F332" s="410"/>
      <c r="G332" s="410"/>
      <c r="H332" s="410"/>
      <c r="I332" s="410"/>
      <c r="J332" s="410"/>
      <c r="K332" s="410"/>
      <c r="L332" s="410"/>
      <c r="M332" s="410"/>
      <c r="N332" s="410"/>
      <c r="O332" s="410"/>
      <c r="P332" s="410"/>
    </row>
    <row r="333" spans="1:16">
      <c r="A333" s="409"/>
      <c r="B333" s="409"/>
      <c r="C333" s="410"/>
      <c r="D333" s="410"/>
      <c r="E333" s="410"/>
      <c r="F333" s="410"/>
      <c r="G333" s="410"/>
      <c r="H333" s="410"/>
      <c r="I333" s="410"/>
      <c r="J333" s="410"/>
      <c r="K333" s="410"/>
      <c r="L333" s="410"/>
      <c r="M333" s="410"/>
      <c r="N333" s="410"/>
      <c r="O333" s="410"/>
      <c r="P333" s="410"/>
    </row>
    <row r="334" spans="1:16">
      <c r="A334" s="409"/>
      <c r="B334" s="409"/>
      <c r="C334" s="410"/>
      <c r="D334" s="410"/>
      <c r="E334" s="410"/>
      <c r="F334" s="410"/>
      <c r="G334" s="410"/>
      <c r="H334" s="410"/>
      <c r="I334" s="410"/>
      <c r="J334" s="410"/>
      <c r="K334" s="410"/>
      <c r="L334" s="410"/>
      <c r="M334" s="410"/>
      <c r="N334" s="410"/>
      <c r="O334" s="410"/>
      <c r="P334" s="410"/>
    </row>
    <row r="335" spans="1:16">
      <c r="A335" s="409"/>
      <c r="B335" s="409"/>
      <c r="C335" s="410"/>
      <c r="D335" s="410"/>
      <c r="E335" s="410"/>
      <c r="F335" s="410"/>
      <c r="G335" s="410"/>
      <c r="H335" s="410"/>
      <c r="I335" s="410"/>
      <c r="J335" s="410"/>
      <c r="K335" s="410"/>
      <c r="L335" s="410"/>
      <c r="M335" s="410"/>
      <c r="N335" s="410"/>
      <c r="O335" s="410"/>
      <c r="P335" s="410"/>
    </row>
    <row r="336" spans="1:16">
      <c r="A336" s="409"/>
      <c r="B336" s="409"/>
      <c r="C336" s="410"/>
      <c r="D336" s="410"/>
      <c r="E336" s="410"/>
      <c r="F336" s="410"/>
      <c r="G336" s="410"/>
      <c r="H336" s="410"/>
      <c r="I336" s="410"/>
      <c r="J336" s="410"/>
      <c r="K336" s="410"/>
      <c r="L336" s="410"/>
      <c r="M336" s="410"/>
      <c r="N336" s="410"/>
      <c r="O336" s="410"/>
      <c r="P336" s="410"/>
    </row>
    <row r="337" spans="1:16">
      <c r="A337" s="409"/>
      <c r="B337" s="409"/>
      <c r="C337" s="410"/>
      <c r="D337" s="410"/>
      <c r="E337" s="410"/>
      <c r="F337" s="410"/>
      <c r="G337" s="410"/>
      <c r="H337" s="410"/>
      <c r="I337" s="410"/>
      <c r="J337" s="410"/>
      <c r="K337" s="410"/>
      <c r="L337" s="410"/>
      <c r="M337" s="410"/>
      <c r="N337" s="410"/>
      <c r="O337" s="410"/>
      <c r="P337" s="410"/>
    </row>
    <row r="338" spans="1:16">
      <c r="A338" s="409"/>
      <c r="B338" s="409"/>
      <c r="C338" s="410"/>
      <c r="D338" s="410"/>
      <c r="E338" s="410"/>
      <c r="F338" s="410"/>
      <c r="G338" s="410"/>
      <c r="H338" s="410"/>
      <c r="I338" s="410"/>
      <c r="J338" s="410"/>
      <c r="K338" s="410"/>
      <c r="L338" s="410"/>
      <c r="M338" s="410"/>
      <c r="N338" s="410"/>
      <c r="O338" s="410"/>
      <c r="P338" s="410"/>
    </row>
    <row r="339" spans="1:16">
      <c r="A339" s="409"/>
      <c r="B339" s="409"/>
      <c r="C339" s="410"/>
      <c r="D339" s="410"/>
      <c r="E339" s="410"/>
      <c r="F339" s="410"/>
      <c r="G339" s="410"/>
      <c r="H339" s="410"/>
      <c r="I339" s="410"/>
      <c r="J339" s="410"/>
      <c r="K339" s="410"/>
      <c r="L339" s="410"/>
      <c r="M339" s="410"/>
      <c r="N339" s="410"/>
      <c r="O339" s="410"/>
      <c r="P339" s="410"/>
    </row>
    <row r="340" spans="1:16">
      <c r="A340" s="409"/>
      <c r="B340" s="409"/>
      <c r="C340" s="410"/>
      <c r="D340" s="410"/>
      <c r="E340" s="410"/>
      <c r="F340" s="410"/>
      <c r="G340" s="410"/>
      <c r="H340" s="410"/>
      <c r="I340" s="410"/>
      <c r="J340" s="410"/>
      <c r="K340" s="410"/>
      <c r="L340" s="410"/>
      <c r="M340" s="410"/>
      <c r="N340" s="410"/>
      <c r="O340" s="410"/>
      <c r="P340" s="410"/>
    </row>
    <row r="341" spans="1:16">
      <c r="A341" s="409"/>
      <c r="B341" s="409"/>
      <c r="C341" s="410"/>
      <c r="D341" s="410"/>
      <c r="E341" s="410"/>
      <c r="F341" s="410"/>
      <c r="G341" s="410"/>
      <c r="H341" s="410"/>
      <c r="I341" s="410"/>
      <c r="J341" s="410"/>
      <c r="K341" s="410"/>
      <c r="L341" s="410"/>
      <c r="M341" s="410"/>
      <c r="N341" s="410"/>
      <c r="O341" s="410"/>
      <c r="P341" s="410"/>
    </row>
    <row r="342" spans="1:16">
      <c r="A342" s="409"/>
      <c r="B342" s="409"/>
      <c r="C342" s="410"/>
      <c r="D342" s="410"/>
      <c r="E342" s="410"/>
      <c r="F342" s="410"/>
      <c r="G342" s="410"/>
      <c r="H342" s="410"/>
      <c r="I342" s="410"/>
      <c r="J342" s="410"/>
      <c r="K342" s="410"/>
      <c r="L342" s="410"/>
      <c r="M342" s="410"/>
      <c r="N342" s="410"/>
      <c r="O342" s="410"/>
      <c r="P342" s="410"/>
    </row>
    <row r="343" spans="1:16">
      <c r="A343" s="409"/>
      <c r="B343" s="409"/>
      <c r="C343" s="410"/>
      <c r="D343" s="410"/>
      <c r="E343" s="410"/>
      <c r="F343" s="410"/>
      <c r="G343" s="410"/>
      <c r="H343" s="410"/>
      <c r="I343" s="410"/>
      <c r="J343" s="410"/>
      <c r="K343" s="410"/>
      <c r="L343" s="410"/>
      <c r="M343" s="410"/>
      <c r="N343" s="410"/>
      <c r="O343" s="410"/>
      <c r="P343" s="410"/>
    </row>
    <row r="344" spans="1:16">
      <c r="A344" s="409"/>
      <c r="B344" s="409"/>
      <c r="C344" s="410"/>
      <c r="D344" s="410"/>
      <c r="E344" s="410"/>
      <c r="F344" s="410"/>
      <c r="G344" s="410"/>
      <c r="H344" s="410"/>
      <c r="I344" s="410"/>
      <c r="J344" s="410"/>
      <c r="K344" s="410"/>
      <c r="L344" s="410"/>
      <c r="M344" s="410"/>
      <c r="N344" s="410"/>
      <c r="O344" s="410"/>
      <c r="P344" s="410"/>
    </row>
    <row r="345" spans="1:16">
      <c r="A345" s="409"/>
      <c r="B345" s="409"/>
      <c r="C345" s="410"/>
      <c r="D345" s="410"/>
      <c r="E345" s="410"/>
      <c r="F345" s="410"/>
      <c r="G345" s="410"/>
      <c r="H345" s="410"/>
      <c r="I345" s="410"/>
      <c r="J345" s="410"/>
      <c r="K345" s="410"/>
      <c r="L345" s="410"/>
      <c r="M345" s="410"/>
      <c r="N345" s="410"/>
      <c r="O345" s="410"/>
      <c r="P345" s="410"/>
    </row>
    <row r="346" spans="1:16">
      <c r="A346" s="409"/>
      <c r="B346" s="409"/>
      <c r="C346" s="410"/>
      <c r="D346" s="410"/>
      <c r="E346" s="410"/>
      <c r="F346" s="410"/>
      <c r="G346" s="410"/>
      <c r="H346" s="410"/>
      <c r="I346" s="410"/>
      <c r="J346" s="410"/>
      <c r="K346" s="410"/>
      <c r="L346" s="410"/>
      <c r="M346" s="410"/>
      <c r="N346" s="410"/>
      <c r="O346" s="410"/>
      <c r="P346" s="410"/>
    </row>
    <row r="347" spans="1:16">
      <c r="A347" s="409"/>
      <c r="B347" s="409"/>
      <c r="C347" s="410"/>
      <c r="D347" s="410"/>
      <c r="E347" s="410"/>
      <c r="F347" s="410"/>
      <c r="G347" s="410"/>
      <c r="H347" s="410"/>
      <c r="I347" s="410"/>
      <c r="J347" s="410"/>
      <c r="K347" s="410"/>
      <c r="L347" s="410"/>
      <c r="M347" s="410"/>
      <c r="N347" s="410"/>
      <c r="O347" s="410"/>
      <c r="P347" s="410"/>
    </row>
    <row r="348" spans="1:16">
      <c r="A348" s="409"/>
      <c r="B348" s="409"/>
      <c r="C348" s="410"/>
      <c r="D348" s="410"/>
      <c r="E348" s="410"/>
      <c r="F348" s="410"/>
      <c r="G348" s="410"/>
      <c r="H348" s="410"/>
      <c r="I348" s="410"/>
      <c r="J348" s="410"/>
      <c r="K348" s="410"/>
      <c r="L348" s="410"/>
      <c r="M348" s="410"/>
      <c r="N348" s="410"/>
      <c r="O348" s="410"/>
      <c r="P348" s="410"/>
    </row>
    <row r="349" spans="1:16">
      <c r="A349" s="409"/>
      <c r="B349" s="409"/>
      <c r="C349" s="410"/>
      <c r="D349" s="410"/>
      <c r="E349" s="410"/>
      <c r="F349" s="410"/>
      <c r="G349" s="410"/>
      <c r="H349" s="410"/>
      <c r="I349" s="410"/>
      <c r="J349" s="410"/>
      <c r="K349" s="410"/>
      <c r="L349" s="410"/>
      <c r="M349" s="410"/>
      <c r="N349" s="410"/>
      <c r="O349" s="410"/>
      <c r="P349" s="410"/>
    </row>
    <row r="350" spans="1:16">
      <c r="A350" s="409"/>
      <c r="B350" s="409"/>
      <c r="C350" s="410"/>
      <c r="D350" s="410"/>
      <c r="E350" s="410"/>
      <c r="F350" s="410"/>
      <c r="G350" s="410"/>
      <c r="H350" s="410"/>
      <c r="I350" s="410"/>
      <c r="J350" s="410"/>
      <c r="K350" s="410"/>
      <c r="L350" s="410"/>
      <c r="M350" s="410"/>
      <c r="N350" s="410"/>
      <c r="O350" s="410"/>
      <c r="P350" s="410"/>
    </row>
    <row r="351" spans="1:16">
      <c r="A351" s="409"/>
      <c r="B351" s="409"/>
      <c r="C351" s="410"/>
      <c r="D351" s="410"/>
      <c r="E351" s="410"/>
      <c r="F351" s="410"/>
      <c r="G351" s="410"/>
      <c r="H351" s="410"/>
      <c r="I351" s="410"/>
      <c r="J351" s="410"/>
      <c r="K351" s="410"/>
      <c r="L351" s="410"/>
      <c r="M351" s="410"/>
      <c r="N351" s="410"/>
      <c r="O351" s="410"/>
      <c r="P351" s="410"/>
    </row>
    <row r="352" spans="1:16">
      <c r="A352" s="409"/>
      <c r="B352" s="409"/>
      <c r="C352" s="410"/>
      <c r="D352" s="410"/>
      <c r="E352" s="410"/>
      <c r="F352" s="410"/>
      <c r="G352" s="410"/>
      <c r="H352" s="410"/>
      <c r="I352" s="410"/>
      <c r="J352" s="410"/>
      <c r="K352" s="410"/>
      <c r="L352" s="410"/>
      <c r="M352" s="410"/>
      <c r="N352" s="410"/>
      <c r="O352" s="410"/>
      <c r="P352" s="410"/>
    </row>
    <row r="353" spans="1:16">
      <c r="A353" s="409"/>
      <c r="B353" s="409"/>
      <c r="C353" s="410"/>
      <c r="D353" s="410"/>
      <c r="E353" s="410"/>
      <c r="F353" s="410"/>
      <c r="G353" s="410"/>
      <c r="H353" s="410"/>
      <c r="I353" s="410"/>
      <c r="J353" s="410"/>
      <c r="K353" s="410"/>
      <c r="L353" s="410"/>
      <c r="M353" s="410"/>
      <c r="N353" s="410"/>
      <c r="O353" s="410"/>
      <c r="P353" s="410"/>
    </row>
    <row r="354" spans="1:16">
      <c r="A354" s="409"/>
      <c r="B354" s="409"/>
      <c r="C354" s="410"/>
      <c r="D354" s="410"/>
      <c r="E354" s="410"/>
      <c r="F354" s="410"/>
      <c r="G354" s="410"/>
      <c r="H354" s="410"/>
      <c r="I354" s="410"/>
      <c r="J354" s="410"/>
      <c r="K354" s="410"/>
      <c r="L354" s="410"/>
      <c r="M354" s="410"/>
      <c r="N354" s="410"/>
      <c r="O354" s="410"/>
      <c r="P354" s="410"/>
    </row>
    <row r="355" spans="1:16">
      <c r="A355" s="409"/>
      <c r="B355" s="409"/>
      <c r="C355" s="410"/>
      <c r="D355" s="410"/>
      <c r="E355" s="410"/>
      <c r="F355" s="410"/>
      <c r="G355" s="410"/>
      <c r="H355" s="410"/>
      <c r="I355" s="410"/>
      <c r="J355" s="410"/>
      <c r="K355" s="410"/>
      <c r="L355" s="410"/>
      <c r="M355" s="410"/>
      <c r="N355" s="410"/>
      <c r="O355" s="410"/>
      <c r="P355" s="410"/>
    </row>
    <row r="356" spans="1:16">
      <c r="A356" s="409"/>
      <c r="B356" s="409"/>
      <c r="C356" s="410"/>
      <c r="D356" s="410"/>
      <c r="E356" s="410"/>
      <c r="F356" s="410"/>
      <c r="G356" s="410"/>
      <c r="H356" s="410"/>
      <c r="I356" s="410"/>
      <c r="J356" s="410"/>
      <c r="K356" s="410"/>
      <c r="L356" s="410"/>
      <c r="M356" s="410"/>
      <c r="N356" s="410"/>
      <c r="O356" s="410"/>
      <c r="P356" s="410"/>
    </row>
    <row r="357" spans="1:16">
      <c r="A357" s="409"/>
      <c r="B357" s="409"/>
      <c r="C357" s="410"/>
      <c r="D357" s="410"/>
      <c r="E357" s="410"/>
      <c r="F357" s="410"/>
      <c r="G357" s="410"/>
      <c r="H357" s="410"/>
      <c r="I357" s="410"/>
      <c r="J357" s="410"/>
      <c r="K357" s="410"/>
      <c r="L357" s="410"/>
      <c r="M357" s="410"/>
      <c r="N357" s="410"/>
      <c r="O357" s="410"/>
      <c r="P357" s="410"/>
    </row>
    <row r="358" spans="1:16">
      <c r="A358" s="409"/>
      <c r="B358" s="409"/>
      <c r="C358" s="410"/>
      <c r="D358" s="410"/>
      <c r="E358" s="410"/>
      <c r="F358" s="410"/>
      <c r="G358" s="410"/>
      <c r="H358" s="410"/>
      <c r="I358" s="410"/>
      <c r="J358" s="410"/>
      <c r="K358" s="410"/>
      <c r="L358" s="410"/>
      <c r="M358" s="410"/>
      <c r="N358" s="410"/>
      <c r="O358" s="410"/>
      <c r="P358" s="410"/>
    </row>
    <row r="359" spans="1:16">
      <c r="A359" s="409"/>
      <c r="B359" s="409"/>
      <c r="C359" s="410"/>
      <c r="D359" s="410"/>
      <c r="E359" s="410"/>
      <c r="F359" s="410"/>
      <c r="G359" s="410"/>
      <c r="H359" s="410"/>
      <c r="I359" s="410"/>
      <c r="J359" s="410"/>
      <c r="K359" s="410"/>
      <c r="L359" s="410"/>
      <c r="M359" s="410"/>
      <c r="N359" s="410"/>
      <c r="O359" s="410"/>
      <c r="P359" s="410"/>
    </row>
    <row r="360" spans="1:16">
      <c r="A360" s="409"/>
      <c r="B360" s="409"/>
      <c r="C360" s="410"/>
      <c r="D360" s="410"/>
      <c r="E360" s="410"/>
      <c r="F360" s="410"/>
      <c r="G360" s="410"/>
      <c r="H360" s="410"/>
      <c r="I360" s="410"/>
      <c r="J360" s="410"/>
      <c r="K360" s="410"/>
      <c r="L360" s="410"/>
      <c r="M360" s="410"/>
      <c r="N360" s="410"/>
      <c r="O360" s="410"/>
      <c r="P360" s="410"/>
    </row>
    <row r="361" spans="1:16">
      <c r="A361" s="409"/>
      <c r="B361" s="409"/>
      <c r="C361" s="410"/>
      <c r="D361" s="410"/>
      <c r="E361" s="410"/>
      <c r="F361" s="410"/>
      <c r="G361" s="410"/>
      <c r="H361" s="410"/>
      <c r="I361" s="410"/>
      <c r="J361" s="410"/>
      <c r="K361" s="410"/>
      <c r="L361" s="410"/>
      <c r="M361" s="410"/>
      <c r="N361" s="410"/>
      <c r="O361" s="410"/>
      <c r="P361" s="410"/>
    </row>
  </sheetData>
  <mergeCells count="30">
    <mergeCell ref="A25:B25"/>
    <mergeCell ref="A26:B26"/>
    <mergeCell ref="U15:Y15"/>
    <mergeCell ref="A24:B24"/>
    <mergeCell ref="A23:S23"/>
    <mergeCell ref="A22:S22"/>
    <mergeCell ref="A20:A21"/>
    <mergeCell ref="U17:Y17"/>
    <mergeCell ref="U12:Y12"/>
    <mergeCell ref="A18:A19"/>
    <mergeCell ref="A12:A13"/>
    <mergeCell ref="A16:A17"/>
    <mergeCell ref="U16:Y16"/>
    <mergeCell ref="U13:Y13"/>
    <mergeCell ref="A14:A15"/>
    <mergeCell ref="U14:Y14"/>
    <mergeCell ref="A8:A9"/>
    <mergeCell ref="U10:Y10"/>
    <mergeCell ref="U9:Y9"/>
    <mergeCell ref="A1:S1"/>
    <mergeCell ref="A4:B4"/>
    <mergeCell ref="A5:B5"/>
    <mergeCell ref="A6:A7"/>
    <mergeCell ref="A10:A11"/>
    <mergeCell ref="U6:Y6"/>
    <mergeCell ref="U7:Y7"/>
    <mergeCell ref="A2:S2"/>
    <mergeCell ref="A3:B3"/>
    <mergeCell ref="U11:Y11"/>
    <mergeCell ref="U8:Y8"/>
  </mergeCells>
  <phoneticPr fontId="85" type="noConversion"/>
  <printOptions horizontalCentered="1"/>
  <pageMargins left="0" right="0" top="0" bottom="0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373"/>
  <sheetViews>
    <sheetView topLeftCell="A338" workbookViewId="0">
      <selection activeCell="F365" sqref="F365"/>
    </sheetView>
  </sheetViews>
  <sheetFormatPr defaultRowHeight="12.75"/>
  <cols>
    <col min="1" max="1" width="22.85546875" bestFit="1" customWidth="1"/>
    <col min="2" max="2" width="11.7109375" bestFit="1" customWidth="1"/>
    <col min="3" max="3" width="19.7109375" bestFit="1" customWidth="1"/>
    <col min="4" max="4" width="28.7109375" bestFit="1" customWidth="1"/>
    <col min="5" max="5" width="16.85546875" customWidth="1"/>
    <col min="6" max="6" width="19.140625" customWidth="1"/>
    <col min="7" max="7" width="11.7109375" bestFit="1" customWidth="1"/>
    <col min="8" max="8" width="14.28515625" bestFit="1" customWidth="1"/>
    <col min="9" max="9" width="11.7109375" bestFit="1" customWidth="1"/>
    <col min="10" max="10" width="13.85546875" bestFit="1" customWidth="1"/>
    <col min="12" max="12" width="14.140625" bestFit="1" customWidth="1"/>
    <col min="13" max="13" width="22.85546875" bestFit="1" customWidth="1"/>
    <col min="15" max="15" width="12" bestFit="1" customWidth="1"/>
    <col min="17" max="17" width="11.140625" bestFit="1" customWidth="1"/>
    <col min="19" max="19" width="10.7109375" bestFit="1" customWidth="1"/>
    <col min="20" max="20" width="14" bestFit="1" customWidth="1"/>
    <col min="21" max="22" width="14" customWidth="1"/>
    <col min="23" max="23" width="10.5703125" bestFit="1" customWidth="1"/>
    <col min="25" max="25" width="11.140625" bestFit="1" customWidth="1"/>
    <col min="26" max="26" width="10.5703125" bestFit="1" customWidth="1"/>
  </cols>
  <sheetData>
    <row r="1" spans="1:18" hidden="1">
      <c r="A1" s="11"/>
      <c r="B1" s="11"/>
      <c r="C1" s="11"/>
      <c r="D1" s="11" t="s">
        <v>246</v>
      </c>
      <c r="E1" s="11"/>
      <c r="F1" s="11"/>
      <c r="H1" s="11"/>
      <c r="I1" s="11"/>
    </row>
    <row r="2" spans="1:18" hidden="1">
      <c r="A2" t="s">
        <v>247</v>
      </c>
      <c r="B2" s="31" t="s">
        <v>248</v>
      </c>
      <c r="D2" s="11" t="s">
        <v>249</v>
      </c>
      <c r="E2" s="11"/>
      <c r="F2" s="11"/>
    </row>
    <row r="3" spans="1:18" hidden="1">
      <c r="A3" s="11" t="s">
        <v>250</v>
      </c>
      <c r="B3" s="111" t="s">
        <v>251</v>
      </c>
      <c r="D3" s="11" t="s">
        <v>252</v>
      </c>
      <c r="K3" s="11" t="s">
        <v>253</v>
      </c>
    </row>
    <row r="4" spans="1:18" ht="12.75" hidden="1" customHeight="1">
      <c r="A4" s="112" t="s">
        <v>254</v>
      </c>
      <c r="B4" s="113" t="s">
        <v>255</v>
      </c>
      <c r="C4" s="11"/>
      <c r="D4" s="11" t="s">
        <v>256</v>
      </c>
      <c r="E4" s="11"/>
      <c r="F4" s="11"/>
      <c r="M4" t="str">
        <f>MID(K3,3,13)</f>
        <v>Nghiệp</v>
      </c>
    </row>
    <row r="5" spans="1:18" ht="12.75" hidden="1" customHeight="1">
      <c r="A5" s="11" t="s">
        <v>257</v>
      </c>
      <c r="B5" s="31" t="s">
        <v>258</v>
      </c>
      <c r="C5" s="114" t="s">
        <v>259</v>
      </c>
      <c r="D5" s="112" t="s">
        <v>260</v>
      </c>
      <c r="M5" t="e">
        <f>VLOOKUP(MID(K3,3,13),B10:C39,2,0)</f>
        <v>#N/A</v>
      </c>
    </row>
    <row r="6" spans="1:18" ht="12.75" hidden="1" customHeight="1">
      <c r="D6" s="112" t="s">
        <v>261</v>
      </c>
    </row>
    <row r="7" spans="1:18" ht="12.75" hidden="1" customHeight="1" thickBot="1">
      <c r="D7" s="112" t="s">
        <v>262</v>
      </c>
    </row>
    <row r="8" spans="1:18" ht="14.25" hidden="1" thickTop="1" thickBot="1">
      <c r="A8" s="17" t="s">
        <v>263</v>
      </c>
      <c r="D8" s="11" t="s">
        <v>264</v>
      </c>
      <c r="H8" s="1181" t="s">
        <v>265</v>
      </c>
      <c r="I8" s="1182"/>
      <c r="J8" s="1182"/>
      <c r="K8" s="1182"/>
      <c r="L8" s="1182"/>
      <c r="M8" s="1183"/>
    </row>
    <row r="9" spans="1:18" ht="13.5" hidden="1" thickTop="1">
      <c r="A9" s="17" t="s">
        <v>266</v>
      </c>
      <c r="B9" s="17" t="s">
        <v>267</v>
      </c>
      <c r="C9" s="17" t="s">
        <v>268</v>
      </c>
      <c r="D9" s="11" t="s">
        <v>269</v>
      </c>
      <c r="G9">
        <v>1</v>
      </c>
      <c r="H9" t="s">
        <v>270</v>
      </c>
      <c r="I9" t="s">
        <v>72</v>
      </c>
      <c r="J9" t="s">
        <v>271</v>
      </c>
      <c r="K9" t="s">
        <v>80</v>
      </c>
      <c r="L9" t="s">
        <v>56</v>
      </c>
      <c r="M9" t="s">
        <v>20</v>
      </c>
      <c r="O9" t="s">
        <v>272</v>
      </c>
    </row>
    <row r="10" spans="1:18" hidden="1">
      <c r="A10" t="s">
        <v>273</v>
      </c>
      <c r="B10" t="s">
        <v>111</v>
      </c>
      <c r="C10" s="115" t="s">
        <v>274</v>
      </c>
      <c r="D10" s="116" t="s">
        <v>275</v>
      </c>
      <c r="G10">
        <v>2</v>
      </c>
      <c r="H10" t="s">
        <v>276</v>
      </c>
      <c r="I10" t="s">
        <v>99</v>
      </c>
      <c r="J10" t="s">
        <v>277</v>
      </c>
      <c r="K10" t="s">
        <v>17</v>
      </c>
      <c r="L10" t="s">
        <v>81</v>
      </c>
      <c r="M10" t="s">
        <v>278</v>
      </c>
      <c r="N10" s="11" t="s">
        <v>120</v>
      </c>
      <c r="O10" s="11" t="s">
        <v>279</v>
      </c>
    </row>
    <row r="11" spans="1:18" hidden="1">
      <c r="A11" t="s">
        <v>280</v>
      </c>
      <c r="B11" t="s">
        <v>281</v>
      </c>
      <c r="C11" t="s">
        <v>282</v>
      </c>
      <c r="D11" s="11" t="s">
        <v>283</v>
      </c>
      <c r="G11">
        <v>3</v>
      </c>
      <c r="N11" s="11" t="s">
        <v>121</v>
      </c>
      <c r="O11" t="s">
        <v>284</v>
      </c>
    </row>
    <row r="12" spans="1:18" hidden="1">
      <c r="A12" t="s">
        <v>285</v>
      </c>
      <c r="B12" t="s">
        <v>286</v>
      </c>
      <c r="C12" s="117" t="s">
        <v>287</v>
      </c>
      <c r="D12" s="11" t="s">
        <v>288</v>
      </c>
      <c r="G12">
        <v>4</v>
      </c>
      <c r="H12" t="s">
        <v>23</v>
      </c>
      <c r="I12" t="s">
        <v>100</v>
      </c>
      <c r="J12" t="s">
        <v>289</v>
      </c>
      <c r="K12" t="s">
        <v>68</v>
      </c>
      <c r="L12" t="s">
        <v>290</v>
      </c>
      <c r="M12" t="s">
        <v>68</v>
      </c>
      <c r="N12" s="11" t="s">
        <v>59</v>
      </c>
      <c r="O12" s="11" t="s">
        <v>68</v>
      </c>
    </row>
    <row r="13" spans="1:18" hidden="1">
      <c r="A13" t="s">
        <v>291</v>
      </c>
      <c r="B13" t="s">
        <v>292</v>
      </c>
      <c r="C13" s="117" t="s">
        <v>293</v>
      </c>
      <c r="D13" s="11" t="s">
        <v>294</v>
      </c>
      <c r="G13">
        <v>5</v>
      </c>
      <c r="H13" t="s">
        <v>69</v>
      </c>
      <c r="I13" t="s">
        <v>69</v>
      </c>
      <c r="J13" t="s">
        <v>295</v>
      </c>
      <c r="K13" t="s">
        <v>296</v>
      </c>
      <c r="L13" t="s">
        <v>295</v>
      </c>
      <c r="M13" t="s">
        <v>46</v>
      </c>
      <c r="N13" s="118" t="s">
        <v>297</v>
      </c>
      <c r="O13" s="118" t="s">
        <v>158</v>
      </c>
    </row>
    <row r="14" spans="1:18" hidden="1">
      <c r="A14" t="s">
        <v>298</v>
      </c>
      <c r="B14" t="s">
        <v>299</v>
      </c>
      <c r="C14" t="s">
        <v>300</v>
      </c>
      <c r="D14" s="11" t="s">
        <v>301</v>
      </c>
      <c r="G14">
        <v>6</v>
      </c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idden="1">
      <c r="A15" t="s">
        <v>302</v>
      </c>
      <c r="B15" t="s">
        <v>303</v>
      </c>
      <c r="C15" t="s">
        <v>304</v>
      </c>
      <c r="D15" s="11" t="s">
        <v>305</v>
      </c>
      <c r="G15">
        <v>7</v>
      </c>
      <c r="H15" t="s">
        <v>82</v>
      </c>
      <c r="I15" t="s">
        <v>306</v>
      </c>
      <c r="J15" t="s">
        <v>16</v>
      </c>
      <c r="K15" t="s">
        <v>156</v>
      </c>
      <c r="L15" t="s">
        <v>72</v>
      </c>
      <c r="M15" t="s">
        <v>157</v>
      </c>
      <c r="N15" s="118" t="s">
        <v>307</v>
      </c>
      <c r="O15" s="118" t="s">
        <v>126</v>
      </c>
      <c r="P15" s="118" t="s">
        <v>156</v>
      </c>
      <c r="Q15" s="118" t="s">
        <v>80</v>
      </c>
      <c r="R15" s="118" t="s">
        <v>56</v>
      </c>
    </row>
    <row r="16" spans="1:18" hidden="1">
      <c r="A16" t="s">
        <v>308</v>
      </c>
      <c r="B16" t="s">
        <v>309</v>
      </c>
      <c r="C16" s="111" t="s">
        <v>310</v>
      </c>
      <c r="D16" s="11" t="s">
        <v>311</v>
      </c>
      <c r="G16">
        <v>8</v>
      </c>
      <c r="H16" t="s">
        <v>83</v>
      </c>
      <c r="I16" t="s">
        <v>312</v>
      </c>
      <c r="J16" t="s">
        <v>44</v>
      </c>
      <c r="K16" t="s">
        <v>17</v>
      </c>
      <c r="L16" t="s">
        <v>313</v>
      </c>
      <c r="M16" t="s">
        <v>120</v>
      </c>
      <c r="N16" s="118"/>
      <c r="O16" s="118" t="s">
        <v>95</v>
      </c>
      <c r="P16" s="118" t="s">
        <v>314</v>
      </c>
      <c r="Q16" s="118" t="s">
        <v>315</v>
      </c>
      <c r="R16" s="118" t="s">
        <v>81</v>
      </c>
    </row>
    <row r="17" spans="1:21" hidden="1">
      <c r="A17" t="s">
        <v>316</v>
      </c>
      <c r="B17" t="s">
        <v>317</v>
      </c>
      <c r="C17" s="31" t="s">
        <v>318</v>
      </c>
      <c r="D17" s="11" t="s">
        <v>319</v>
      </c>
      <c r="G17">
        <v>9</v>
      </c>
      <c r="K17" t="s">
        <v>320</v>
      </c>
      <c r="M17" t="s">
        <v>321</v>
      </c>
      <c r="N17" s="118" t="s">
        <v>322</v>
      </c>
      <c r="O17" s="118" t="s">
        <v>321</v>
      </c>
      <c r="P17" s="118" t="s">
        <v>68</v>
      </c>
      <c r="Q17" s="118" t="s">
        <v>68</v>
      </c>
      <c r="R17" s="118" t="s">
        <v>290</v>
      </c>
    </row>
    <row r="18" spans="1:21" hidden="1">
      <c r="A18" t="s">
        <v>323</v>
      </c>
      <c r="B18" t="s">
        <v>324</v>
      </c>
      <c r="C18" t="s">
        <v>325</v>
      </c>
      <c r="D18" s="11" t="s">
        <v>326</v>
      </c>
      <c r="G18">
        <v>10</v>
      </c>
      <c r="H18" t="s">
        <v>327</v>
      </c>
      <c r="I18" t="s">
        <v>68</v>
      </c>
      <c r="J18" t="s">
        <v>68</v>
      </c>
      <c r="K18" t="s">
        <v>68</v>
      </c>
      <c r="L18" s="112" t="s">
        <v>328</v>
      </c>
      <c r="M18" t="s">
        <v>329</v>
      </c>
      <c r="N18" s="118" t="s">
        <v>46</v>
      </c>
      <c r="O18" s="118" t="s">
        <v>329</v>
      </c>
      <c r="P18" s="118" t="s">
        <v>158</v>
      </c>
      <c r="Q18" s="118" t="s">
        <v>296</v>
      </c>
      <c r="R18" s="118" t="s">
        <v>139</v>
      </c>
    </row>
    <row r="19" spans="1:21" hidden="1">
      <c r="A19" t="s">
        <v>330</v>
      </c>
      <c r="B19" t="s">
        <v>331</v>
      </c>
      <c r="C19" t="s">
        <v>332</v>
      </c>
      <c r="D19" s="11" t="s">
        <v>333</v>
      </c>
      <c r="G19">
        <v>11</v>
      </c>
      <c r="H19" t="s">
        <v>334</v>
      </c>
      <c r="I19" t="s">
        <v>335</v>
      </c>
      <c r="J19" t="s">
        <v>296</v>
      </c>
      <c r="K19" t="s">
        <v>139</v>
      </c>
      <c r="L19" s="112" t="s">
        <v>46</v>
      </c>
    </row>
    <row r="20" spans="1:21" hidden="1">
      <c r="A20" t="s">
        <v>336</v>
      </c>
      <c r="B20" s="11" t="s">
        <v>337</v>
      </c>
      <c r="C20" t="s">
        <v>338</v>
      </c>
      <c r="D20" s="11" t="s">
        <v>339</v>
      </c>
      <c r="G20">
        <v>12</v>
      </c>
    </row>
    <row r="21" spans="1:21" hidden="1">
      <c r="A21" t="s">
        <v>340</v>
      </c>
      <c r="B21" t="s">
        <v>341</v>
      </c>
      <c r="C21" t="s">
        <v>342</v>
      </c>
      <c r="D21" s="11" t="s">
        <v>343</v>
      </c>
    </row>
    <row r="22" spans="1:21" ht="13.5" hidden="1" thickBot="1">
      <c r="A22" t="s">
        <v>344</v>
      </c>
      <c r="B22" t="s">
        <v>345</v>
      </c>
      <c r="C22" t="s">
        <v>346</v>
      </c>
      <c r="D22" s="11" t="s">
        <v>347</v>
      </c>
    </row>
    <row r="23" spans="1:21" ht="14.25" hidden="1" thickTop="1" thickBot="1">
      <c r="A23" t="s">
        <v>348</v>
      </c>
      <c r="B23" t="s">
        <v>112</v>
      </c>
      <c r="C23" t="s">
        <v>349</v>
      </c>
      <c r="D23" s="11" t="s">
        <v>350</v>
      </c>
      <c r="H23" s="1184" t="s">
        <v>351</v>
      </c>
      <c r="I23" s="1185"/>
      <c r="J23" s="1185"/>
      <c r="K23" s="1185"/>
      <c r="L23" s="1185"/>
      <c r="M23" s="1185"/>
      <c r="N23" s="1185"/>
      <c r="O23" s="1185"/>
      <c r="P23" s="1185"/>
      <c r="Q23" s="1185"/>
      <c r="R23" s="1186"/>
    </row>
    <row r="24" spans="1:21" ht="13.5" hidden="1" thickTop="1">
      <c r="A24" t="s">
        <v>352</v>
      </c>
      <c r="B24" t="s">
        <v>353</v>
      </c>
      <c r="C24" t="s">
        <v>354</v>
      </c>
      <c r="D24" s="11" t="s">
        <v>355</v>
      </c>
      <c r="G24">
        <v>1</v>
      </c>
      <c r="H24" t="s">
        <v>356</v>
      </c>
      <c r="I24" t="s">
        <v>356</v>
      </c>
      <c r="J24" t="s">
        <v>356</v>
      </c>
      <c r="K24" t="s">
        <v>357</v>
      </c>
      <c r="L24" t="s">
        <v>358</v>
      </c>
      <c r="M24" t="s">
        <v>356</v>
      </c>
      <c r="N24" t="s">
        <v>356</v>
      </c>
      <c r="O24" t="s">
        <v>359</v>
      </c>
      <c r="P24" t="s">
        <v>360</v>
      </c>
      <c r="Q24" t="s">
        <v>45</v>
      </c>
      <c r="R24" t="s">
        <v>45</v>
      </c>
      <c r="S24" t="s">
        <v>359</v>
      </c>
      <c r="U24" t="s">
        <v>361</v>
      </c>
    </row>
    <row r="25" spans="1:21" hidden="1">
      <c r="A25" t="s">
        <v>362</v>
      </c>
      <c r="B25" t="s">
        <v>363</v>
      </c>
      <c r="C25" s="31" t="s">
        <v>364</v>
      </c>
      <c r="D25" s="11" t="s">
        <v>365</v>
      </c>
      <c r="G25">
        <v>2</v>
      </c>
      <c r="H25" t="s">
        <v>366</v>
      </c>
      <c r="I25" t="s">
        <v>367</v>
      </c>
      <c r="J25" t="s">
        <v>366</v>
      </c>
      <c r="K25" t="s">
        <v>366</v>
      </c>
      <c r="L25" t="s">
        <v>366</v>
      </c>
      <c r="M25" t="s">
        <v>366</v>
      </c>
      <c r="N25" t="s">
        <v>366</v>
      </c>
      <c r="O25" t="s">
        <v>366</v>
      </c>
      <c r="P25" t="s">
        <v>368</v>
      </c>
      <c r="Q25" t="s">
        <v>369</v>
      </c>
      <c r="R25" t="s">
        <v>369</v>
      </c>
      <c r="S25" t="s">
        <v>366</v>
      </c>
      <c r="U25" t="s">
        <v>370</v>
      </c>
    </row>
    <row r="26" spans="1:21" hidden="1">
      <c r="A26" t="s">
        <v>371</v>
      </c>
      <c r="B26" t="s">
        <v>372</v>
      </c>
      <c r="C26" t="s">
        <v>373</v>
      </c>
      <c r="D26" s="11" t="s">
        <v>374</v>
      </c>
      <c r="G26">
        <v>3</v>
      </c>
      <c r="H26" t="s">
        <v>375</v>
      </c>
      <c r="I26" t="s">
        <v>86</v>
      </c>
      <c r="J26" t="s">
        <v>376</v>
      </c>
      <c r="K26" t="s">
        <v>86</v>
      </c>
      <c r="L26" t="s">
        <v>376</v>
      </c>
      <c r="M26" t="s">
        <v>376</v>
      </c>
      <c r="N26" t="s">
        <v>377</v>
      </c>
      <c r="O26" t="s">
        <v>378</v>
      </c>
      <c r="P26" t="s">
        <v>379</v>
      </c>
      <c r="Q26" t="s">
        <v>128</v>
      </c>
      <c r="R26" t="s">
        <v>128</v>
      </c>
      <c r="S26" t="s">
        <v>380</v>
      </c>
    </row>
    <row r="27" spans="1:21" hidden="1">
      <c r="A27" t="s">
        <v>381</v>
      </c>
      <c r="B27" t="s">
        <v>382</v>
      </c>
      <c r="C27" t="s">
        <v>383</v>
      </c>
      <c r="D27" s="11" t="s">
        <v>384</v>
      </c>
      <c r="G27">
        <v>4</v>
      </c>
      <c r="H27" t="s">
        <v>36</v>
      </c>
      <c r="I27" t="s">
        <v>385</v>
      </c>
      <c r="J27" t="s">
        <v>386</v>
      </c>
      <c r="K27" t="s">
        <v>36</v>
      </c>
      <c r="L27" t="s">
        <v>36</v>
      </c>
      <c r="M27" t="s">
        <v>35</v>
      </c>
      <c r="N27" t="s">
        <v>36</v>
      </c>
      <c r="O27" t="s">
        <v>386</v>
      </c>
      <c r="P27" t="s">
        <v>90</v>
      </c>
      <c r="Q27" t="s">
        <v>36</v>
      </c>
      <c r="R27" t="s">
        <v>35</v>
      </c>
      <c r="S27" t="s">
        <v>35</v>
      </c>
    </row>
    <row r="28" spans="1:21" hidden="1">
      <c r="A28" t="s">
        <v>387</v>
      </c>
      <c r="B28" t="s">
        <v>388</v>
      </c>
      <c r="C28" t="s">
        <v>389</v>
      </c>
      <c r="D28" s="11" t="s">
        <v>390</v>
      </c>
      <c r="G28">
        <v>5</v>
      </c>
      <c r="H28" t="s">
        <v>85</v>
      </c>
      <c r="I28" t="s">
        <v>22</v>
      </c>
      <c r="J28" t="s">
        <v>22</v>
      </c>
      <c r="K28" t="s">
        <v>43</v>
      </c>
      <c r="L28" t="s">
        <v>43</v>
      </c>
      <c r="M28" t="s">
        <v>43</v>
      </c>
      <c r="N28" t="s">
        <v>391</v>
      </c>
      <c r="O28" t="s">
        <v>392</v>
      </c>
      <c r="P28" t="s">
        <v>392</v>
      </c>
      <c r="Q28" t="s">
        <v>146</v>
      </c>
      <c r="R28" t="s">
        <v>145</v>
      </c>
      <c r="S28" t="s">
        <v>145</v>
      </c>
    </row>
    <row r="29" spans="1:21" hidden="1">
      <c r="A29" t="s">
        <v>393</v>
      </c>
      <c r="B29" t="s">
        <v>394</v>
      </c>
      <c r="C29" t="s">
        <v>395</v>
      </c>
      <c r="D29" s="11" t="s">
        <v>396</v>
      </c>
      <c r="G29">
        <v>6</v>
      </c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1" hidden="1">
      <c r="A30" t="s">
        <v>397</v>
      </c>
      <c r="B30" t="s">
        <v>398</v>
      </c>
      <c r="C30" t="s">
        <v>399</v>
      </c>
      <c r="D30" s="11" t="s">
        <v>400</v>
      </c>
      <c r="G30">
        <v>7</v>
      </c>
      <c r="H30" t="s">
        <v>358</v>
      </c>
      <c r="I30" t="s">
        <v>401</v>
      </c>
      <c r="K30" t="s">
        <v>357</v>
      </c>
      <c r="L30" t="s">
        <v>358</v>
      </c>
      <c r="M30" t="s">
        <v>356</v>
      </c>
      <c r="N30" t="s">
        <v>358</v>
      </c>
      <c r="O30" t="s">
        <v>358</v>
      </c>
      <c r="Q30" t="s">
        <v>45</v>
      </c>
    </row>
    <row r="31" spans="1:21" hidden="1">
      <c r="A31" t="s">
        <v>402</v>
      </c>
      <c r="B31" t="s">
        <v>403</v>
      </c>
      <c r="C31" t="s">
        <v>404</v>
      </c>
      <c r="D31" s="11" t="s">
        <v>405</v>
      </c>
      <c r="G31">
        <v>8</v>
      </c>
      <c r="H31" t="s">
        <v>366</v>
      </c>
      <c r="I31" t="s">
        <v>366</v>
      </c>
      <c r="K31" t="s">
        <v>366</v>
      </c>
      <c r="L31" t="s">
        <v>366</v>
      </c>
      <c r="M31" t="s">
        <v>366</v>
      </c>
      <c r="N31" t="s">
        <v>406</v>
      </c>
      <c r="O31" t="s">
        <v>366</v>
      </c>
      <c r="Q31" t="s">
        <v>369</v>
      </c>
    </row>
    <row r="32" spans="1:21" ht="12.75" hidden="1" customHeight="1">
      <c r="A32" t="s">
        <v>407</v>
      </c>
      <c r="B32" t="s">
        <v>408</v>
      </c>
      <c r="C32" t="s">
        <v>409</v>
      </c>
      <c r="D32" s="11" t="s">
        <v>410</v>
      </c>
      <c r="G32">
        <v>9</v>
      </c>
      <c r="H32" t="s">
        <v>378</v>
      </c>
      <c r="I32" t="s">
        <v>86</v>
      </c>
      <c r="K32" t="s">
        <v>86</v>
      </c>
      <c r="L32" t="s">
        <v>376</v>
      </c>
      <c r="M32" t="s">
        <v>376</v>
      </c>
      <c r="N32" t="s">
        <v>411</v>
      </c>
      <c r="O32" t="s">
        <v>378</v>
      </c>
      <c r="Q32" t="s">
        <v>128</v>
      </c>
    </row>
    <row r="33" spans="1:24" ht="12.75" hidden="1" customHeight="1">
      <c r="A33" t="s">
        <v>412</v>
      </c>
      <c r="B33" t="s">
        <v>413</v>
      </c>
      <c r="C33" t="s">
        <v>414</v>
      </c>
      <c r="D33" s="11" t="s">
        <v>415</v>
      </c>
      <c r="G33">
        <v>10</v>
      </c>
      <c r="H33" t="s">
        <v>386</v>
      </c>
      <c r="I33" t="s">
        <v>385</v>
      </c>
      <c r="K33" t="s">
        <v>36</v>
      </c>
      <c r="L33" t="s">
        <v>36</v>
      </c>
      <c r="M33" t="s">
        <v>35</v>
      </c>
      <c r="N33" t="s">
        <v>36</v>
      </c>
      <c r="O33" t="s">
        <v>386</v>
      </c>
      <c r="Q33" t="s">
        <v>36</v>
      </c>
    </row>
    <row r="34" spans="1:24" ht="12.75" hidden="1" customHeight="1">
      <c r="A34" t="s">
        <v>416</v>
      </c>
      <c r="B34" s="112" t="s">
        <v>417</v>
      </c>
      <c r="C34" t="s">
        <v>418</v>
      </c>
      <c r="D34" s="11" t="s">
        <v>419</v>
      </c>
      <c r="G34">
        <v>11</v>
      </c>
      <c r="H34" t="s">
        <v>392</v>
      </c>
      <c r="I34" t="s">
        <v>22</v>
      </c>
      <c r="K34" t="s">
        <v>43</v>
      </c>
      <c r="L34" t="s">
        <v>43</v>
      </c>
      <c r="M34" t="s">
        <v>43</v>
      </c>
      <c r="N34" t="s">
        <v>391</v>
      </c>
      <c r="O34" t="s">
        <v>392</v>
      </c>
      <c r="Q34" t="s">
        <v>146</v>
      </c>
    </row>
    <row r="35" spans="1:24" ht="12.75" hidden="1" customHeight="1">
      <c r="A35" t="s">
        <v>420</v>
      </c>
      <c r="B35" s="112" t="s">
        <v>421</v>
      </c>
      <c r="C35" t="s">
        <v>422</v>
      </c>
      <c r="D35" s="11" t="s">
        <v>423</v>
      </c>
      <c r="G35">
        <v>12</v>
      </c>
    </row>
    <row r="36" spans="1:24" ht="12.75" hidden="1" customHeight="1">
      <c r="A36" t="s">
        <v>424</v>
      </c>
      <c r="B36" t="s">
        <v>425</v>
      </c>
      <c r="C36" t="s">
        <v>426</v>
      </c>
      <c r="D36" s="11" t="s">
        <v>427</v>
      </c>
    </row>
    <row r="37" spans="1:24" ht="12.75" hidden="1" customHeight="1">
      <c r="A37" t="s">
        <v>428</v>
      </c>
      <c r="B37" t="s">
        <v>429</v>
      </c>
      <c r="C37" t="s">
        <v>430</v>
      </c>
      <c r="D37" s="11" t="s">
        <v>431</v>
      </c>
      <c r="H37" s="34" t="s">
        <v>432</v>
      </c>
    </row>
    <row r="38" spans="1:24" ht="12.75" hidden="1" customHeight="1">
      <c r="A38" t="s">
        <v>433</v>
      </c>
      <c r="B38" t="s">
        <v>434</v>
      </c>
      <c r="C38" t="s">
        <v>435</v>
      </c>
      <c r="D38" s="11" t="s">
        <v>436</v>
      </c>
      <c r="G38">
        <v>1</v>
      </c>
      <c r="H38" t="s">
        <v>437</v>
      </c>
      <c r="I38" t="s">
        <v>63</v>
      </c>
      <c r="J38" t="s">
        <v>438</v>
      </c>
      <c r="K38" t="s">
        <v>439</v>
      </c>
      <c r="L38" t="s">
        <v>440</v>
      </c>
      <c r="M38" t="s">
        <v>441</v>
      </c>
      <c r="N38" t="s">
        <v>442</v>
      </c>
      <c r="O38" t="s">
        <v>443</v>
      </c>
      <c r="P38" t="s">
        <v>444</v>
      </c>
      <c r="Q38" t="s">
        <v>440</v>
      </c>
      <c r="R38" t="s">
        <v>105</v>
      </c>
      <c r="S38" t="s">
        <v>441</v>
      </c>
      <c r="T38" t="s">
        <v>445</v>
      </c>
      <c r="U38" t="s">
        <v>446</v>
      </c>
      <c r="V38" t="s">
        <v>446</v>
      </c>
      <c r="W38" s="112" t="s">
        <v>445</v>
      </c>
      <c r="X38" t="s">
        <v>446</v>
      </c>
    </row>
    <row r="39" spans="1:24" ht="12.75" hidden="1" customHeight="1">
      <c r="A39" t="s">
        <v>447</v>
      </c>
      <c r="B39" t="s">
        <v>448</v>
      </c>
      <c r="C39" t="s">
        <v>449</v>
      </c>
      <c r="D39" s="11" t="s">
        <v>450</v>
      </c>
      <c r="G39">
        <v>2</v>
      </c>
      <c r="H39" t="s">
        <v>93</v>
      </c>
      <c r="I39" t="s">
        <v>87</v>
      </c>
      <c r="J39" t="s">
        <v>93</v>
      </c>
      <c r="K39" t="s">
        <v>93</v>
      </c>
      <c r="M39" t="s">
        <v>451</v>
      </c>
      <c r="O39" t="s">
        <v>92</v>
      </c>
      <c r="P39" t="s">
        <v>59</v>
      </c>
      <c r="R39" t="s">
        <v>49</v>
      </c>
      <c r="T39" t="s">
        <v>17</v>
      </c>
      <c r="U39" t="s">
        <v>150</v>
      </c>
      <c r="V39" t="s">
        <v>150</v>
      </c>
      <c r="W39" s="112" t="s">
        <v>189</v>
      </c>
      <c r="X39" t="s">
        <v>150</v>
      </c>
    </row>
    <row r="40" spans="1:24" ht="12.75" hidden="1" customHeight="1">
      <c r="A40" t="s">
        <v>452</v>
      </c>
      <c r="B40" t="s">
        <v>453</v>
      </c>
      <c r="C40" s="31" t="s">
        <v>454</v>
      </c>
      <c r="D40" s="11" t="s">
        <v>455</v>
      </c>
      <c r="G40">
        <v>3</v>
      </c>
      <c r="H40" t="s">
        <v>456</v>
      </c>
      <c r="J40" t="s">
        <v>457</v>
      </c>
      <c r="K40" t="s">
        <v>458</v>
      </c>
      <c r="M40" t="s">
        <v>459</v>
      </c>
      <c r="O40" t="s">
        <v>460</v>
      </c>
      <c r="P40" t="s">
        <v>461</v>
      </c>
      <c r="R40" t="s">
        <v>441</v>
      </c>
      <c r="U40" t="s">
        <v>462</v>
      </c>
      <c r="V40" s="112" t="s">
        <v>321</v>
      </c>
      <c r="W40" s="112" t="s">
        <v>461</v>
      </c>
      <c r="X40" s="112" t="s">
        <v>321</v>
      </c>
    </row>
    <row r="41" spans="1:24" ht="12.75" hidden="1" customHeight="1">
      <c r="A41" s="112" t="s">
        <v>463</v>
      </c>
      <c r="B41" s="112" t="s">
        <v>464</v>
      </c>
      <c r="C41" s="113" t="s">
        <v>465</v>
      </c>
      <c r="D41" s="11" t="s">
        <v>466</v>
      </c>
      <c r="G41">
        <v>4</v>
      </c>
      <c r="I41" t="s">
        <v>59</v>
      </c>
      <c r="L41" t="s">
        <v>49</v>
      </c>
      <c r="M41" t="s">
        <v>441</v>
      </c>
      <c r="N41" t="s">
        <v>59</v>
      </c>
      <c r="Q41" t="s">
        <v>98</v>
      </c>
      <c r="R41" t="s">
        <v>451</v>
      </c>
      <c r="S41" t="s">
        <v>451</v>
      </c>
      <c r="T41" t="s">
        <v>462</v>
      </c>
      <c r="U41" t="s">
        <v>47</v>
      </c>
      <c r="V41" s="112" t="s">
        <v>467</v>
      </c>
      <c r="W41" s="112"/>
      <c r="X41" s="112" t="s">
        <v>54</v>
      </c>
    </row>
    <row r="42" spans="1:24" ht="12.75" hidden="1" customHeight="1">
      <c r="A42" s="112" t="s">
        <v>468</v>
      </c>
      <c r="B42" s="112" t="s">
        <v>469</v>
      </c>
      <c r="C42" s="113" t="s">
        <v>470</v>
      </c>
      <c r="D42" s="11" t="s">
        <v>471</v>
      </c>
      <c r="G42">
        <v>5</v>
      </c>
      <c r="I42" t="s">
        <v>88</v>
      </c>
      <c r="L42" t="s">
        <v>472</v>
      </c>
      <c r="M42" t="s">
        <v>451</v>
      </c>
      <c r="N42" t="s">
        <v>473</v>
      </c>
      <c r="Q42" t="s">
        <v>65</v>
      </c>
      <c r="R42" t="s">
        <v>459</v>
      </c>
      <c r="S42" t="s">
        <v>459</v>
      </c>
      <c r="T42" t="s">
        <v>474</v>
      </c>
      <c r="V42" s="112"/>
    </row>
    <row r="43" spans="1:24" ht="12.75" hidden="1" customHeight="1">
      <c r="A43" s="112" t="s">
        <v>475</v>
      </c>
      <c r="B43" s="112" t="s">
        <v>476</v>
      </c>
      <c r="C43" s="113" t="s">
        <v>477</v>
      </c>
      <c r="D43" s="11" t="s">
        <v>478</v>
      </c>
      <c r="G43">
        <v>6</v>
      </c>
      <c r="H43" s="119"/>
      <c r="I43" s="119"/>
      <c r="J43" s="119"/>
      <c r="K43" s="119"/>
      <c r="L43" s="119"/>
      <c r="M43" t="s">
        <v>459</v>
      </c>
      <c r="N43" s="119"/>
      <c r="O43" s="119"/>
      <c r="P43" s="119"/>
      <c r="Q43" s="119"/>
      <c r="R43" s="119"/>
    </row>
    <row r="44" spans="1:24" ht="12.75" hidden="1" customHeight="1">
      <c r="A44" s="112" t="s">
        <v>479</v>
      </c>
      <c r="B44" s="112" t="s">
        <v>480</v>
      </c>
      <c r="C44" s="113" t="s">
        <v>481</v>
      </c>
      <c r="D44" s="11" t="s">
        <v>482</v>
      </c>
      <c r="G44">
        <v>7</v>
      </c>
      <c r="H44" t="s">
        <v>483</v>
      </c>
      <c r="I44" s="112" t="s">
        <v>75</v>
      </c>
      <c r="J44" s="112" t="s">
        <v>137</v>
      </c>
      <c r="M44" s="112" t="s">
        <v>89</v>
      </c>
      <c r="O44" s="112" t="s">
        <v>63</v>
      </c>
      <c r="R44" t="s">
        <v>137</v>
      </c>
      <c r="T44" s="112" t="s">
        <v>63</v>
      </c>
      <c r="U44" s="112" t="s">
        <v>63</v>
      </c>
      <c r="V44" s="112" t="s">
        <v>48</v>
      </c>
      <c r="W44" t="s">
        <v>48</v>
      </c>
      <c r="X44" t="s">
        <v>483</v>
      </c>
    </row>
    <row r="45" spans="1:24" ht="12.75" hidden="1" customHeight="1">
      <c r="A45" s="112" t="s">
        <v>484</v>
      </c>
      <c r="B45" s="112" t="s">
        <v>485</v>
      </c>
      <c r="C45" s="113" t="s">
        <v>486</v>
      </c>
      <c r="D45" s="11" t="s">
        <v>487</v>
      </c>
      <c r="G45">
        <v>8</v>
      </c>
      <c r="H45" t="s">
        <v>488</v>
      </c>
      <c r="I45" s="112" t="s">
        <v>489</v>
      </c>
      <c r="O45" s="112" t="s">
        <v>17</v>
      </c>
      <c r="R45" t="s">
        <v>490</v>
      </c>
      <c r="T45" s="112" t="s">
        <v>17</v>
      </c>
      <c r="U45" s="112" t="s">
        <v>17</v>
      </c>
      <c r="V45" t="s">
        <v>17</v>
      </c>
      <c r="W45" t="s">
        <v>17</v>
      </c>
      <c r="X45" t="s">
        <v>488</v>
      </c>
    </row>
    <row r="46" spans="1:24" ht="12.75" hidden="1" customHeight="1">
      <c r="A46" s="112" t="s">
        <v>491</v>
      </c>
      <c r="B46" s="112" t="s">
        <v>492</v>
      </c>
      <c r="C46" s="113" t="s">
        <v>493</v>
      </c>
      <c r="D46" s="11" t="s">
        <v>494</v>
      </c>
      <c r="G46">
        <v>9</v>
      </c>
      <c r="I46" s="112" t="s">
        <v>322</v>
      </c>
      <c r="K46" s="112" t="s">
        <v>495</v>
      </c>
      <c r="L46" s="112" t="s">
        <v>137</v>
      </c>
      <c r="N46" s="112" t="s">
        <v>445</v>
      </c>
      <c r="P46" s="112" t="s">
        <v>495</v>
      </c>
      <c r="Q46" s="112" t="s">
        <v>89</v>
      </c>
      <c r="R46" s="112" t="s">
        <v>67</v>
      </c>
      <c r="S46" s="112" t="s">
        <v>52</v>
      </c>
    </row>
    <row r="47" spans="1:24" ht="12.75" hidden="1" customHeight="1">
      <c r="D47" s="11" t="s">
        <v>496</v>
      </c>
      <c r="G47">
        <v>10</v>
      </c>
      <c r="H47" t="s">
        <v>451</v>
      </c>
      <c r="I47" s="112" t="s">
        <v>497</v>
      </c>
      <c r="J47" s="112" t="s">
        <v>322</v>
      </c>
      <c r="K47" s="112" t="s">
        <v>322</v>
      </c>
      <c r="L47" s="112" t="s">
        <v>322</v>
      </c>
      <c r="M47" s="112" t="s">
        <v>321</v>
      </c>
      <c r="N47" s="112" t="s">
        <v>322</v>
      </c>
      <c r="O47" s="112" t="s">
        <v>322</v>
      </c>
      <c r="P47" s="112" t="s">
        <v>322</v>
      </c>
      <c r="Q47" s="112" t="s">
        <v>498</v>
      </c>
      <c r="S47" s="112" t="s">
        <v>321</v>
      </c>
      <c r="T47" s="112" t="s">
        <v>322</v>
      </c>
      <c r="U47" s="112" t="s">
        <v>322</v>
      </c>
      <c r="V47" s="112" t="s">
        <v>321</v>
      </c>
      <c r="W47" t="s">
        <v>499</v>
      </c>
      <c r="X47" t="s">
        <v>451</v>
      </c>
    </row>
    <row r="48" spans="1:24" hidden="1">
      <c r="D48" s="11" t="s">
        <v>500</v>
      </c>
      <c r="G48">
        <v>11</v>
      </c>
      <c r="H48" t="s">
        <v>247</v>
      </c>
      <c r="J48" s="112" t="s">
        <v>54</v>
      </c>
      <c r="K48" s="112" t="s">
        <v>460</v>
      </c>
      <c r="L48" s="112" t="s">
        <v>54</v>
      </c>
      <c r="M48" s="112" t="s">
        <v>458</v>
      </c>
      <c r="N48" s="112" t="s">
        <v>501</v>
      </c>
      <c r="O48" s="112" t="s">
        <v>19</v>
      </c>
      <c r="P48" s="112" t="s">
        <v>245</v>
      </c>
      <c r="Q48" s="112" t="s">
        <v>456</v>
      </c>
      <c r="S48" s="112" t="s">
        <v>58</v>
      </c>
      <c r="T48" s="112" t="s">
        <v>67</v>
      </c>
      <c r="U48" s="112" t="s">
        <v>88</v>
      </c>
      <c r="V48" s="112" t="s">
        <v>139</v>
      </c>
      <c r="W48" t="s">
        <v>21</v>
      </c>
      <c r="X48" t="s">
        <v>502</v>
      </c>
    </row>
    <row r="49" spans="4:22" hidden="1">
      <c r="D49" s="120" t="s">
        <v>503</v>
      </c>
      <c r="G49">
        <v>12</v>
      </c>
    </row>
    <row r="50" spans="4:22" ht="13.5" hidden="1" thickBot="1">
      <c r="D50" s="120" t="s">
        <v>504</v>
      </c>
    </row>
    <row r="51" spans="4:22" ht="14.25" hidden="1" thickTop="1" thickBot="1">
      <c r="D51" s="120" t="s">
        <v>505</v>
      </c>
      <c r="H51" s="1187" t="s">
        <v>102</v>
      </c>
      <c r="I51" s="1188"/>
      <c r="J51" s="1188"/>
      <c r="K51" s="1188"/>
      <c r="L51" s="1188"/>
      <c r="M51" s="1188"/>
      <c r="N51" s="1188"/>
      <c r="O51" s="1188"/>
      <c r="P51" s="1188"/>
      <c r="Q51" s="1188"/>
      <c r="R51" s="1188"/>
      <c r="S51" s="121"/>
      <c r="T51" s="121"/>
      <c r="U51" s="121"/>
      <c r="V51" s="121"/>
    </row>
    <row r="52" spans="4:22" ht="13.5" hidden="1" thickTop="1">
      <c r="D52" s="120" t="s">
        <v>506</v>
      </c>
      <c r="G52">
        <v>1</v>
      </c>
      <c r="H52" t="s">
        <v>507</v>
      </c>
      <c r="I52" t="s">
        <v>508</v>
      </c>
      <c r="J52" s="112" t="s">
        <v>509</v>
      </c>
      <c r="K52" s="112" t="s">
        <v>120</v>
      </c>
      <c r="L52" s="112" t="s">
        <v>510</v>
      </c>
      <c r="M52" s="112" t="s">
        <v>138</v>
      </c>
      <c r="N52" s="112" t="s">
        <v>511</v>
      </c>
      <c r="O52" s="112" t="s">
        <v>512</v>
      </c>
      <c r="P52" s="112" t="s">
        <v>120</v>
      </c>
      <c r="Q52" s="112" t="s">
        <v>513</v>
      </c>
      <c r="R52" s="112" t="s">
        <v>141</v>
      </c>
    </row>
    <row r="53" spans="4:22" hidden="1">
      <c r="D53" s="120" t="s">
        <v>514</v>
      </c>
      <c r="G53">
        <v>2</v>
      </c>
      <c r="H53" t="s">
        <v>78</v>
      </c>
      <c r="I53" t="s">
        <v>70</v>
      </c>
      <c r="J53" s="112" t="s">
        <v>321</v>
      </c>
      <c r="K53" s="112" t="s">
        <v>515</v>
      </c>
      <c r="L53" t="s">
        <v>17</v>
      </c>
      <c r="M53" s="112" t="s">
        <v>515</v>
      </c>
      <c r="N53" s="112" t="s">
        <v>64</v>
      </c>
      <c r="O53" s="112" t="s">
        <v>64</v>
      </c>
      <c r="P53" s="112" t="s">
        <v>64</v>
      </c>
      <c r="Q53" s="112" t="s">
        <v>140</v>
      </c>
    </row>
    <row r="54" spans="4:22" hidden="1">
      <c r="D54" s="120" t="s">
        <v>516</v>
      </c>
      <c r="G54">
        <v>3</v>
      </c>
      <c r="J54" s="112" t="s">
        <v>79</v>
      </c>
      <c r="K54" s="112" t="s">
        <v>321</v>
      </c>
      <c r="P54" s="112" t="s">
        <v>517</v>
      </c>
      <c r="Q54" s="112" t="s">
        <v>518</v>
      </c>
    </row>
    <row r="55" spans="4:22" hidden="1">
      <c r="D55" s="120" t="s">
        <v>519</v>
      </c>
      <c r="G55">
        <v>4</v>
      </c>
      <c r="H55" t="s">
        <v>51</v>
      </c>
      <c r="I55" t="s">
        <v>520</v>
      </c>
      <c r="J55" s="112"/>
      <c r="K55" s="112" t="s">
        <v>79</v>
      </c>
      <c r="L55" s="112" t="s">
        <v>321</v>
      </c>
      <c r="M55" s="112" t="s">
        <v>521</v>
      </c>
      <c r="N55" s="112" t="s">
        <v>517</v>
      </c>
      <c r="O55" s="112" t="s">
        <v>517</v>
      </c>
      <c r="P55" s="112" t="s">
        <v>139</v>
      </c>
      <c r="Q55" s="112" t="s">
        <v>50</v>
      </c>
      <c r="R55" s="112" t="s">
        <v>142</v>
      </c>
    </row>
    <row r="56" spans="4:22" hidden="1">
      <c r="D56" s="120" t="s">
        <v>522</v>
      </c>
      <c r="G56">
        <v>5</v>
      </c>
      <c r="H56" t="s">
        <v>523</v>
      </c>
      <c r="I56" t="s">
        <v>334</v>
      </c>
      <c r="J56" s="112"/>
      <c r="L56" s="112" t="s">
        <v>524</v>
      </c>
      <c r="M56" s="112" t="s">
        <v>525</v>
      </c>
      <c r="N56" s="112" t="s">
        <v>501</v>
      </c>
      <c r="O56" s="112" t="s">
        <v>501</v>
      </c>
      <c r="R56" s="112" t="s">
        <v>143</v>
      </c>
    </row>
    <row r="57" spans="4:22" hidden="1">
      <c r="D57" s="120" t="s">
        <v>526</v>
      </c>
      <c r="G57">
        <v>6</v>
      </c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</row>
    <row r="58" spans="4:22" hidden="1">
      <c r="D58" s="120" t="s">
        <v>527</v>
      </c>
      <c r="G58">
        <v>7</v>
      </c>
      <c r="H58" t="s">
        <v>507</v>
      </c>
      <c r="I58" s="112" t="s">
        <v>528</v>
      </c>
      <c r="J58" t="s">
        <v>45</v>
      </c>
      <c r="K58" t="s">
        <v>529</v>
      </c>
      <c r="L58" t="s">
        <v>45</v>
      </c>
      <c r="M58" s="112" t="s">
        <v>76</v>
      </c>
    </row>
    <row r="59" spans="4:22" hidden="1">
      <c r="D59" s="120" t="s">
        <v>530</v>
      </c>
      <c r="G59">
        <v>8</v>
      </c>
      <c r="H59" t="s">
        <v>78</v>
      </c>
      <c r="I59" s="112" t="s">
        <v>531</v>
      </c>
      <c r="J59" t="s">
        <v>532</v>
      </c>
      <c r="K59" t="s">
        <v>64</v>
      </c>
      <c r="L59" t="s">
        <v>533</v>
      </c>
      <c r="M59" s="112" t="s">
        <v>534</v>
      </c>
    </row>
    <row r="60" spans="4:22" hidden="1">
      <c r="D60" s="120" t="s">
        <v>535</v>
      </c>
      <c r="G60">
        <v>9</v>
      </c>
      <c r="I60" s="112" t="s">
        <v>62</v>
      </c>
      <c r="L60" t="s">
        <v>62</v>
      </c>
      <c r="M60" s="112" t="s">
        <v>536</v>
      </c>
    </row>
    <row r="61" spans="4:22" hidden="1">
      <c r="D61" s="120" t="s">
        <v>537</v>
      </c>
      <c r="G61">
        <v>10</v>
      </c>
      <c r="H61" t="s">
        <v>51</v>
      </c>
      <c r="I61" s="112" t="s">
        <v>525</v>
      </c>
      <c r="J61" t="s">
        <v>538</v>
      </c>
      <c r="K61" t="s">
        <v>539</v>
      </c>
      <c r="L61" t="s">
        <v>524</v>
      </c>
      <c r="M61" s="112" t="s">
        <v>79</v>
      </c>
    </row>
    <row r="62" spans="4:22" hidden="1">
      <c r="D62" s="120" t="s">
        <v>540</v>
      </c>
      <c r="G62">
        <v>11</v>
      </c>
      <c r="H62" t="s">
        <v>523</v>
      </c>
      <c r="J62" t="s">
        <v>525</v>
      </c>
      <c r="K62" t="s">
        <v>334</v>
      </c>
    </row>
    <row r="63" spans="4:22" hidden="1">
      <c r="D63" s="120" t="s">
        <v>541</v>
      </c>
      <c r="G63">
        <v>12</v>
      </c>
    </row>
    <row r="64" spans="4:22" ht="13.5" hidden="1" thickBot="1">
      <c r="D64" s="120" t="s">
        <v>542</v>
      </c>
    </row>
    <row r="65" spans="4:22" ht="14.25" hidden="1" thickTop="1" thickBot="1">
      <c r="D65" s="120" t="s">
        <v>543</v>
      </c>
      <c r="H65" s="1189" t="s">
        <v>544</v>
      </c>
      <c r="I65" s="1190"/>
      <c r="J65" s="1190"/>
      <c r="K65" s="1190"/>
      <c r="L65" s="1190"/>
      <c r="M65" s="1190"/>
      <c r="N65" s="1190"/>
      <c r="O65" s="1190"/>
      <c r="P65" s="1190"/>
      <c r="Q65" s="1191"/>
    </row>
    <row r="66" spans="4:22" ht="13.5" hidden="1" thickTop="1">
      <c r="D66" s="120" t="s">
        <v>545</v>
      </c>
      <c r="G66">
        <v>1</v>
      </c>
      <c r="H66" s="112" t="s">
        <v>546</v>
      </c>
      <c r="I66" s="112" t="s">
        <v>547</v>
      </c>
      <c r="J66" s="112" t="s">
        <v>64</v>
      </c>
      <c r="K66" s="112" t="s">
        <v>548</v>
      </c>
      <c r="L66" t="s">
        <v>549</v>
      </c>
      <c r="M66" t="s">
        <v>550</v>
      </c>
      <c r="N66" t="s">
        <v>45</v>
      </c>
      <c r="O66" t="s">
        <v>153</v>
      </c>
      <c r="P66" t="s">
        <v>551</v>
      </c>
    </row>
    <row r="67" spans="4:22" hidden="1">
      <c r="D67" s="120" t="s">
        <v>552</v>
      </c>
      <c r="G67">
        <v>2</v>
      </c>
      <c r="H67" s="112" t="s">
        <v>53</v>
      </c>
      <c r="I67" s="112" t="s">
        <v>53</v>
      </c>
      <c r="J67" s="112" t="s">
        <v>553</v>
      </c>
      <c r="K67" s="112" t="s">
        <v>554</v>
      </c>
      <c r="L67" t="s">
        <v>555</v>
      </c>
      <c r="M67" t="s">
        <v>556</v>
      </c>
      <c r="N67" t="s">
        <v>557</v>
      </c>
      <c r="O67" t="s">
        <v>551</v>
      </c>
      <c r="P67" t="s">
        <v>558</v>
      </c>
    </row>
    <row r="68" spans="4:22" hidden="1">
      <c r="D68" s="120" t="s">
        <v>559</v>
      </c>
      <c r="G68">
        <v>3</v>
      </c>
      <c r="M68" t="s">
        <v>560</v>
      </c>
      <c r="O68" t="s">
        <v>558</v>
      </c>
    </row>
    <row r="69" spans="4:22" hidden="1">
      <c r="D69" s="120" t="s">
        <v>561</v>
      </c>
      <c r="G69">
        <v>4</v>
      </c>
      <c r="H69" s="112" t="s">
        <v>66</v>
      </c>
      <c r="I69" s="112" t="s">
        <v>66</v>
      </c>
      <c r="J69" s="112" t="s">
        <v>66</v>
      </c>
      <c r="K69" s="112" t="s">
        <v>562</v>
      </c>
      <c r="L69" t="s">
        <v>91</v>
      </c>
      <c r="M69" t="s">
        <v>321</v>
      </c>
      <c r="N69" t="s">
        <v>563</v>
      </c>
      <c r="O69" t="s">
        <v>564</v>
      </c>
      <c r="P69" t="s">
        <v>564</v>
      </c>
    </row>
    <row r="70" spans="4:22" hidden="1">
      <c r="D70" s="120" t="s">
        <v>565</v>
      </c>
      <c r="G70">
        <v>5</v>
      </c>
      <c r="H70" s="112" t="s">
        <v>566</v>
      </c>
      <c r="I70" s="112" t="s">
        <v>567</v>
      </c>
      <c r="J70" s="112" t="s">
        <v>568</v>
      </c>
      <c r="K70" s="112" t="s">
        <v>569</v>
      </c>
      <c r="L70" t="s">
        <v>570</v>
      </c>
      <c r="M70" t="s">
        <v>19</v>
      </c>
      <c r="N70" t="s">
        <v>571</v>
      </c>
      <c r="O70" t="s">
        <v>155</v>
      </c>
      <c r="P70" t="s">
        <v>572</v>
      </c>
    </row>
    <row r="71" spans="4:22" hidden="1">
      <c r="D71" s="120" t="s">
        <v>573</v>
      </c>
      <c r="G71">
        <v>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</row>
    <row r="72" spans="4:22" hidden="1">
      <c r="D72" s="120" t="s">
        <v>574</v>
      </c>
      <c r="G72">
        <v>7</v>
      </c>
      <c r="H72" s="112" t="s">
        <v>553</v>
      </c>
      <c r="I72" s="112" t="s">
        <v>48</v>
      </c>
      <c r="J72" s="112" t="s">
        <v>153</v>
      </c>
      <c r="K72" s="112" t="s">
        <v>553</v>
      </c>
      <c r="L72" s="112" t="s">
        <v>153</v>
      </c>
      <c r="M72" s="112" t="s">
        <v>553</v>
      </c>
      <c r="N72" s="112" t="s">
        <v>53</v>
      </c>
    </row>
    <row r="73" spans="4:22" hidden="1">
      <c r="D73" s="120" t="s">
        <v>575</v>
      </c>
      <c r="G73">
        <v>8</v>
      </c>
      <c r="H73" s="112" t="s">
        <v>53</v>
      </c>
      <c r="I73" s="112" t="s">
        <v>576</v>
      </c>
      <c r="J73" s="112" t="s">
        <v>553</v>
      </c>
      <c r="K73" s="112" t="s">
        <v>53</v>
      </c>
      <c r="L73" s="112" t="s">
        <v>553</v>
      </c>
      <c r="M73" s="112" t="s">
        <v>546</v>
      </c>
      <c r="N73" s="112" t="s">
        <v>17</v>
      </c>
    </row>
    <row r="74" spans="4:22" hidden="1">
      <c r="D74" s="120" t="s">
        <v>577</v>
      </c>
      <c r="G74">
        <v>9</v>
      </c>
      <c r="J74" s="112" t="s">
        <v>53</v>
      </c>
      <c r="L74" s="112" t="s">
        <v>53</v>
      </c>
      <c r="M74" s="112"/>
    </row>
    <row r="75" spans="4:22" hidden="1">
      <c r="D75" s="120" t="s">
        <v>578</v>
      </c>
      <c r="G75">
        <v>10</v>
      </c>
      <c r="H75" s="112" t="s">
        <v>152</v>
      </c>
      <c r="I75" s="112" t="s">
        <v>84</v>
      </c>
      <c r="J75" s="112" t="s">
        <v>152</v>
      </c>
      <c r="K75" s="112" t="s">
        <v>154</v>
      </c>
      <c r="L75" s="112" t="s">
        <v>154</v>
      </c>
      <c r="M75" s="112" t="s">
        <v>579</v>
      </c>
      <c r="N75" s="112" t="s">
        <v>152</v>
      </c>
    </row>
    <row r="76" spans="4:22" hidden="1">
      <c r="D76" s="120" t="s">
        <v>580</v>
      </c>
      <c r="G76">
        <v>11</v>
      </c>
      <c r="H76" s="112" t="s">
        <v>571</v>
      </c>
      <c r="I76" s="112" t="s">
        <v>67</v>
      </c>
      <c r="J76" s="112" t="s">
        <v>571</v>
      </c>
      <c r="K76" s="112" t="s">
        <v>155</v>
      </c>
      <c r="L76" s="112" t="s">
        <v>155</v>
      </c>
      <c r="M76" s="112" t="s">
        <v>67</v>
      </c>
      <c r="N76" s="112" t="s">
        <v>572</v>
      </c>
    </row>
    <row r="77" spans="4:22" hidden="1">
      <c r="D77" s="120" t="s">
        <v>581</v>
      </c>
      <c r="G77">
        <v>12</v>
      </c>
    </row>
    <row r="78" spans="4:22" ht="13.5" hidden="1" thickBot="1">
      <c r="D78" s="120" t="s">
        <v>582</v>
      </c>
    </row>
    <row r="79" spans="4:22" ht="14.25" hidden="1" thickTop="1" thickBot="1">
      <c r="D79" s="120" t="s">
        <v>583</v>
      </c>
      <c r="H79" s="1192" t="s">
        <v>114</v>
      </c>
      <c r="I79" s="1193"/>
      <c r="J79" s="1193"/>
      <c r="K79" s="1193"/>
      <c r="L79" s="1193"/>
      <c r="M79" s="1193"/>
      <c r="N79" s="1193"/>
      <c r="O79" s="1193"/>
      <c r="P79" s="1193"/>
      <c r="Q79" s="1193"/>
      <c r="R79" s="1193"/>
      <c r="S79" s="1193"/>
      <c r="T79" s="1193"/>
      <c r="U79" s="1193"/>
      <c r="V79" s="1194"/>
    </row>
    <row r="80" spans="4:22" ht="13.5" hidden="1" thickTop="1">
      <c r="D80" s="120" t="s">
        <v>584</v>
      </c>
      <c r="G80">
        <v>1</v>
      </c>
      <c r="H80" t="s">
        <v>57</v>
      </c>
      <c r="I80" t="s">
        <v>57</v>
      </c>
      <c r="J80" t="s">
        <v>585</v>
      </c>
      <c r="K80" t="s">
        <v>57</v>
      </c>
      <c r="L80" t="s">
        <v>57</v>
      </c>
      <c r="N80" t="s">
        <v>366</v>
      </c>
      <c r="O80" t="s">
        <v>586</v>
      </c>
      <c r="P80" s="112" t="s">
        <v>587</v>
      </c>
      <c r="Q80" t="s">
        <v>588</v>
      </c>
      <c r="R80" t="s">
        <v>160</v>
      </c>
      <c r="S80" t="s">
        <v>589</v>
      </c>
      <c r="T80" t="s">
        <v>590</v>
      </c>
    </row>
    <row r="81" spans="4:22" hidden="1">
      <c r="D81" s="120" t="s">
        <v>698</v>
      </c>
      <c r="G81">
        <v>2</v>
      </c>
      <c r="H81" t="s">
        <v>591</v>
      </c>
      <c r="I81" t="s">
        <v>592</v>
      </c>
      <c r="J81" t="s">
        <v>593</v>
      </c>
      <c r="K81" t="s">
        <v>591</v>
      </c>
      <c r="L81" t="s">
        <v>594</v>
      </c>
      <c r="M81" t="s">
        <v>101</v>
      </c>
      <c r="N81" t="s">
        <v>595</v>
      </c>
      <c r="O81" t="s">
        <v>596</v>
      </c>
      <c r="P81" s="112" t="s">
        <v>137</v>
      </c>
      <c r="Q81" t="s">
        <v>597</v>
      </c>
      <c r="R81" t="s">
        <v>598</v>
      </c>
      <c r="T81" t="s">
        <v>599</v>
      </c>
      <c r="U81" t="s">
        <v>589</v>
      </c>
    </row>
    <row r="82" spans="4:22" hidden="1">
      <c r="D82" s="11" t="s">
        <v>699</v>
      </c>
      <c r="G82">
        <v>3</v>
      </c>
    </row>
    <row r="83" spans="4:22" hidden="1">
      <c r="D83" s="11" t="s">
        <v>700</v>
      </c>
      <c r="G83">
        <v>4</v>
      </c>
      <c r="H83" t="s">
        <v>96</v>
      </c>
      <c r="I83" s="11" t="s">
        <v>119</v>
      </c>
      <c r="J83" s="11" t="s">
        <v>119</v>
      </c>
      <c r="K83" t="s">
        <v>96</v>
      </c>
      <c r="L83" t="s">
        <v>49</v>
      </c>
      <c r="N83" t="s">
        <v>60</v>
      </c>
      <c r="P83" s="112" t="s">
        <v>321</v>
      </c>
      <c r="Q83" t="s">
        <v>321</v>
      </c>
      <c r="R83" t="s">
        <v>321</v>
      </c>
      <c r="S83" t="s">
        <v>321</v>
      </c>
      <c r="T83" t="s">
        <v>321</v>
      </c>
      <c r="U83" t="s">
        <v>321</v>
      </c>
    </row>
    <row r="84" spans="4:22" hidden="1">
      <c r="D84" s="11" t="s">
        <v>701</v>
      </c>
      <c r="G84">
        <v>5</v>
      </c>
      <c r="H84" t="s">
        <v>254</v>
      </c>
      <c r="I84" t="s">
        <v>254</v>
      </c>
      <c r="J84" t="s">
        <v>334</v>
      </c>
      <c r="K84" t="s">
        <v>254</v>
      </c>
      <c r="L84" t="s">
        <v>94</v>
      </c>
      <c r="M84" s="112" t="s">
        <v>92</v>
      </c>
      <c r="N84" t="s">
        <v>600</v>
      </c>
      <c r="O84" t="s">
        <v>334</v>
      </c>
      <c r="P84" s="112" t="s">
        <v>601</v>
      </c>
      <c r="Q84" t="s">
        <v>159</v>
      </c>
      <c r="R84" t="s">
        <v>254</v>
      </c>
      <c r="S84" t="s">
        <v>19</v>
      </c>
      <c r="T84" t="s">
        <v>94</v>
      </c>
      <c r="U84" t="s">
        <v>600</v>
      </c>
    </row>
    <row r="85" spans="4:22" hidden="1">
      <c r="D85" s="11" t="s">
        <v>702</v>
      </c>
      <c r="G85">
        <v>6</v>
      </c>
      <c r="H85" s="119"/>
      <c r="I85" s="119"/>
      <c r="J85" s="119"/>
      <c r="K85" s="119"/>
      <c r="L85" s="119"/>
      <c r="M85" t="s">
        <v>104</v>
      </c>
      <c r="N85" s="119"/>
      <c r="O85" s="119"/>
      <c r="P85" s="119"/>
      <c r="Q85" s="119"/>
      <c r="R85" s="119"/>
      <c r="S85" s="119"/>
      <c r="T85" s="119"/>
      <c r="U85" s="119"/>
      <c r="V85" s="119"/>
    </row>
    <row r="86" spans="4:22" hidden="1">
      <c r="D86" s="11" t="s">
        <v>703</v>
      </c>
      <c r="G86">
        <v>7</v>
      </c>
      <c r="H86" t="s">
        <v>150</v>
      </c>
      <c r="I86" t="s">
        <v>57</v>
      </c>
      <c r="J86" s="112" t="s">
        <v>97</v>
      </c>
      <c r="K86" s="112" t="s">
        <v>602</v>
      </c>
    </row>
    <row r="87" spans="4:22" hidden="1">
      <c r="D87" s="11" t="s">
        <v>704</v>
      </c>
      <c r="G87">
        <v>8</v>
      </c>
      <c r="H87" t="s">
        <v>97</v>
      </c>
      <c r="I87" t="s">
        <v>603</v>
      </c>
      <c r="J87" s="112" t="s">
        <v>604</v>
      </c>
      <c r="K87" s="112" t="s">
        <v>605</v>
      </c>
    </row>
    <row r="88" spans="4:22" hidden="1">
      <c r="D88" s="11" t="s">
        <v>705</v>
      </c>
      <c r="G88">
        <v>9</v>
      </c>
      <c r="K88" s="112" t="s">
        <v>606</v>
      </c>
    </row>
    <row r="89" spans="4:22" hidden="1">
      <c r="D89" s="11" t="s">
        <v>706</v>
      </c>
      <c r="G89">
        <v>10</v>
      </c>
      <c r="H89" t="s">
        <v>322</v>
      </c>
      <c r="I89" t="s">
        <v>321</v>
      </c>
      <c r="J89" s="112" t="s">
        <v>92</v>
      </c>
      <c r="K89" s="112" t="s">
        <v>60</v>
      </c>
    </row>
    <row r="90" spans="4:22" hidden="1">
      <c r="D90" s="11" t="s">
        <v>709</v>
      </c>
      <c r="G90">
        <v>11</v>
      </c>
      <c r="H90" t="s">
        <v>467</v>
      </c>
      <c r="I90" t="s">
        <v>607</v>
      </c>
      <c r="J90" s="112" t="s">
        <v>334</v>
      </c>
      <c r="K90" s="112" t="s">
        <v>608</v>
      </c>
    </row>
    <row r="91" spans="4:22" hidden="1">
      <c r="D91" s="11" t="s">
        <v>711</v>
      </c>
      <c r="G91">
        <v>12</v>
      </c>
    </row>
    <row r="92" spans="4:22" hidden="1">
      <c r="D92" s="11" t="s">
        <v>712</v>
      </c>
    </row>
    <row r="93" spans="4:22" ht="13.5" hidden="1" thickBot="1">
      <c r="D93" s="11" t="s">
        <v>717</v>
      </c>
    </row>
    <row r="94" spans="4:22" ht="14.25" hidden="1" thickTop="1" thickBot="1">
      <c r="D94" s="11" t="s">
        <v>724</v>
      </c>
      <c r="H94" s="1195" t="s">
        <v>609</v>
      </c>
      <c r="I94" s="1196"/>
    </row>
    <row r="95" spans="4:22" ht="13.5" hidden="1" thickTop="1">
      <c r="D95" s="11" t="s">
        <v>725</v>
      </c>
      <c r="G95">
        <v>1</v>
      </c>
      <c r="H95" t="s">
        <v>610</v>
      </c>
      <c r="I95" t="s">
        <v>45</v>
      </c>
      <c r="J95" t="s">
        <v>611</v>
      </c>
      <c r="K95" t="s">
        <v>20</v>
      </c>
      <c r="L95" t="s">
        <v>612</v>
      </c>
      <c r="M95" t="s">
        <v>611</v>
      </c>
      <c r="N95" t="s">
        <v>611</v>
      </c>
      <c r="O95" t="s">
        <v>613</v>
      </c>
    </row>
    <row r="96" spans="4:22" hidden="1">
      <c r="D96" s="11" t="s">
        <v>727</v>
      </c>
      <c r="G96">
        <v>2</v>
      </c>
      <c r="H96" t="s">
        <v>614</v>
      </c>
      <c r="I96" t="s">
        <v>615</v>
      </c>
      <c r="J96" t="s">
        <v>616</v>
      </c>
      <c r="K96" t="s">
        <v>617</v>
      </c>
      <c r="L96" t="s">
        <v>618</v>
      </c>
      <c r="M96" t="s">
        <v>619</v>
      </c>
      <c r="N96" t="s">
        <v>620</v>
      </c>
      <c r="O96" t="s">
        <v>599</v>
      </c>
    </row>
    <row r="97" spans="4:26" hidden="1">
      <c r="D97" s="11" t="s">
        <v>792</v>
      </c>
      <c r="G97">
        <v>3</v>
      </c>
      <c r="L97" t="s">
        <v>621</v>
      </c>
    </row>
    <row r="98" spans="4:26" hidden="1">
      <c r="D98" s="11" t="s">
        <v>793</v>
      </c>
      <c r="G98">
        <v>4</v>
      </c>
      <c r="H98" t="s">
        <v>462</v>
      </c>
      <c r="I98" t="s">
        <v>622</v>
      </c>
      <c r="J98" t="s">
        <v>462</v>
      </c>
      <c r="K98" t="s">
        <v>462</v>
      </c>
      <c r="L98" t="s">
        <v>623</v>
      </c>
      <c r="M98" t="s">
        <v>462</v>
      </c>
      <c r="N98" t="s">
        <v>462</v>
      </c>
      <c r="O98" t="s">
        <v>499</v>
      </c>
    </row>
    <row r="99" spans="4:26" hidden="1">
      <c r="D99" s="11" t="s">
        <v>794</v>
      </c>
      <c r="G99">
        <v>5</v>
      </c>
      <c r="H99" t="s">
        <v>149</v>
      </c>
      <c r="I99" t="s">
        <v>624</v>
      </c>
      <c r="J99" t="s">
        <v>625</v>
      </c>
      <c r="K99" t="s">
        <v>474</v>
      </c>
      <c r="L99" t="s">
        <v>624</v>
      </c>
      <c r="M99" t="s">
        <v>625</v>
      </c>
      <c r="N99" t="s">
        <v>474</v>
      </c>
      <c r="O99" t="s">
        <v>21</v>
      </c>
    </row>
    <row r="100" spans="4:26" hidden="1">
      <c r="D100" s="11" t="s">
        <v>795</v>
      </c>
      <c r="G100">
        <v>6</v>
      </c>
      <c r="H100" s="119"/>
      <c r="I100" s="119"/>
    </row>
    <row r="101" spans="4:26" hidden="1">
      <c r="D101" s="11" t="s">
        <v>796</v>
      </c>
      <c r="G101">
        <v>7</v>
      </c>
      <c r="H101" t="s">
        <v>626</v>
      </c>
      <c r="I101" t="s">
        <v>627</v>
      </c>
      <c r="J101" t="s">
        <v>628</v>
      </c>
    </row>
    <row r="102" spans="4:26" hidden="1">
      <c r="D102" s="11" t="s">
        <v>797</v>
      </c>
      <c r="G102">
        <v>8</v>
      </c>
      <c r="H102" t="s">
        <v>629</v>
      </c>
      <c r="I102" t="s">
        <v>630</v>
      </c>
      <c r="J102" t="s">
        <v>631</v>
      </c>
    </row>
    <row r="103" spans="4:26" hidden="1">
      <c r="D103" s="11" t="s">
        <v>798</v>
      </c>
      <c r="G103">
        <v>9</v>
      </c>
      <c r="J103" t="s">
        <v>632</v>
      </c>
    </row>
    <row r="104" spans="4:26" hidden="1">
      <c r="D104" s="11" t="s">
        <v>799</v>
      </c>
      <c r="G104">
        <v>10</v>
      </c>
      <c r="H104" t="s">
        <v>623</v>
      </c>
      <c r="I104" t="s">
        <v>462</v>
      </c>
      <c r="J104" t="s">
        <v>462</v>
      </c>
    </row>
    <row r="105" spans="4:26" hidden="1">
      <c r="D105" s="11" t="s">
        <v>800</v>
      </c>
      <c r="G105">
        <v>11</v>
      </c>
      <c r="H105" t="s">
        <v>624</v>
      </c>
      <c r="I105" t="s">
        <v>625</v>
      </c>
      <c r="J105" t="s">
        <v>633</v>
      </c>
    </row>
    <row r="106" spans="4:26" hidden="1">
      <c r="D106" s="11" t="s">
        <v>802</v>
      </c>
      <c r="G106">
        <v>12</v>
      </c>
    </row>
    <row r="107" spans="4:26" ht="13.5" hidden="1" thickBot="1">
      <c r="D107" s="11" t="s">
        <v>803</v>
      </c>
    </row>
    <row r="108" spans="4:26" ht="14.25" thickTop="1" thickBot="1">
      <c r="D108" s="11" t="s">
        <v>804</v>
      </c>
      <c r="H108" s="1197" t="s">
        <v>103</v>
      </c>
      <c r="I108" s="1198"/>
      <c r="J108" s="1198"/>
      <c r="K108" s="1198"/>
      <c r="L108" s="1198"/>
      <c r="M108" s="1198"/>
      <c r="N108" s="1198"/>
      <c r="O108" s="1198"/>
      <c r="P108" s="1198"/>
      <c r="Q108" s="1198"/>
      <c r="R108" s="1198"/>
      <c r="S108" s="16"/>
      <c r="T108" s="16"/>
      <c r="U108" s="16"/>
      <c r="V108" s="16"/>
      <c r="W108" s="16"/>
      <c r="X108" s="16"/>
      <c r="Y108" s="16"/>
      <c r="Z108" s="16"/>
    </row>
    <row r="109" spans="4:26" ht="13.5" thickTop="1">
      <c r="D109" s="11" t="s">
        <v>805</v>
      </c>
      <c r="G109">
        <v>1</v>
      </c>
      <c r="H109" t="s">
        <v>56</v>
      </c>
      <c r="I109" t="s">
        <v>634</v>
      </c>
      <c r="J109" t="s">
        <v>635</v>
      </c>
      <c r="K109" t="s">
        <v>636</v>
      </c>
      <c r="L109" t="s">
        <v>75</v>
      </c>
      <c r="M109" t="s">
        <v>637</v>
      </c>
      <c r="N109" t="s">
        <v>638</v>
      </c>
      <c r="O109" t="s">
        <v>56</v>
      </c>
      <c r="P109" t="s">
        <v>639</v>
      </c>
      <c r="Q109" t="s">
        <v>640</v>
      </c>
      <c r="R109" t="s">
        <v>641</v>
      </c>
      <c r="S109" t="s">
        <v>636</v>
      </c>
      <c r="T109" t="s">
        <v>590</v>
      </c>
      <c r="U109" t="s">
        <v>72</v>
      </c>
      <c r="V109" t="s">
        <v>550</v>
      </c>
      <c r="W109" t="s">
        <v>642</v>
      </c>
      <c r="X109" t="s">
        <v>136</v>
      </c>
    </row>
    <row r="110" spans="4:26">
      <c r="D110" s="11" t="s">
        <v>806</v>
      </c>
      <c r="G110">
        <v>2</v>
      </c>
      <c r="H110" t="s">
        <v>55</v>
      </c>
      <c r="I110" t="s">
        <v>643</v>
      </c>
      <c r="J110" t="s">
        <v>644</v>
      </c>
      <c r="K110" t="s">
        <v>645</v>
      </c>
      <c r="L110" t="s">
        <v>55</v>
      </c>
      <c r="M110" t="s">
        <v>646</v>
      </c>
      <c r="N110" t="s">
        <v>647</v>
      </c>
      <c r="O110" t="s">
        <v>648</v>
      </c>
      <c r="P110" t="s">
        <v>649</v>
      </c>
      <c r="Q110" t="s">
        <v>650</v>
      </c>
      <c r="R110" t="s">
        <v>55</v>
      </c>
      <c r="S110" t="s">
        <v>645</v>
      </c>
      <c r="T110" t="s">
        <v>651</v>
      </c>
      <c r="U110" t="s">
        <v>652</v>
      </c>
      <c r="V110" t="s">
        <v>556</v>
      </c>
      <c r="W110" t="s">
        <v>653</v>
      </c>
      <c r="X110" t="s">
        <v>654</v>
      </c>
    </row>
    <row r="111" spans="4:26">
      <c r="D111" s="11" t="s">
        <v>810</v>
      </c>
      <c r="G111">
        <v>3</v>
      </c>
      <c r="I111" t="s">
        <v>74</v>
      </c>
      <c r="M111" t="s">
        <v>645</v>
      </c>
      <c r="P111" t="s">
        <v>655</v>
      </c>
      <c r="R111" t="s">
        <v>656</v>
      </c>
      <c r="V111" t="s">
        <v>560</v>
      </c>
      <c r="W111" t="s">
        <v>135</v>
      </c>
    </row>
    <row r="112" spans="4:26">
      <c r="D112" s="11" t="s">
        <v>811</v>
      </c>
      <c r="G112">
        <v>4</v>
      </c>
      <c r="H112" t="s">
        <v>321</v>
      </c>
      <c r="I112" t="s">
        <v>321</v>
      </c>
      <c r="J112" t="s">
        <v>321</v>
      </c>
      <c r="K112" t="s">
        <v>321</v>
      </c>
      <c r="L112" t="s">
        <v>321</v>
      </c>
      <c r="M112" t="s">
        <v>321</v>
      </c>
      <c r="N112" t="s">
        <v>321</v>
      </c>
      <c r="O112" t="s">
        <v>321</v>
      </c>
      <c r="P112" t="s">
        <v>321</v>
      </c>
      <c r="Q112" t="s">
        <v>321</v>
      </c>
      <c r="R112" t="s">
        <v>321</v>
      </c>
      <c r="S112" t="s">
        <v>321</v>
      </c>
      <c r="T112" t="s">
        <v>321</v>
      </c>
      <c r="U112" t="s">
        <v>321</v>
      </c>
      <c r="V112" t="s">
        <v>321</v>
      </c>
      <c r="W112" t="s">
        <v>321</v>
      </c>
      <c r="X112" t="s">
        <v>321</v>
      </c>
    </row>
    <row r="113" spans="4:26">
      <c r="D113" s="11" t="s">
        <v>812</v>
      </c>
      <c r="G113">
        <v>5</v>
      </c>
      <c r="H113" t="s">
        <v>657</v>
      </c>
      <c r="I113" t="s">
        <v>658</v>
      </c>
      <c r="J113" t="s">
        <v>607</v>
      </c>
      <c r="K113" t="s">
        <v>659</v>
      </c>
      <c r="L113" t="s">
        <v>660</v>
      </c>
      <c r="M113" t="s">
        <v>21</v>
      </c>
      <c r="N113" t="s">
        <v>661</v>
      </c>
      <c r="O113" t="s">
        <v>662</v>
      </c>
      <c r="P113" t="s">
        <v>77</v>
      </c>
      <c r="Q113" t="s">
        <v>662</v>
      </c>
      <c r="R113" t="s">
        <v>607</v>
      </c>
      <c r="S113" t="s">
        <v>21</v>
      </c>
      <c r="T113" t="s">
        <v>73</v>
      </c>
      <c r="U113" t="s">
        <v>663</v>
      </c>
      <c r="V113" t="s">
        <v>658</v>
      </c>
      <c r="W113" t="s">
        <v>658</v>
      </c>
      <c r="X113" t="s">
        <v>19</v>
      </c>
    </row>
    <row r="114" spans="4:26">
      <c r="D114" s="11" t="s">
        <v>813</v>
      </c>
      <c r="G114">
        <v>6</v>
      </c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22"/>
      <c r="T114" s="122"/>
      <c r="U114" s="122"/>
      <c r="V114" s="122"/>
      <c r="W114" s="122"/>
      <c r="X114" s="122"/>
      <c r="Y114" s="122"/>
      <c r="Z114" s="122"/>
    </row>
    <row r="115" spans="4:26">
      <c r="D115" s="11" t="s">
        <v>814</v>
      </c>
      <c r="G115">
        <v>7</v>
      </c>
      <c r="H115" s="112" t="s">
        <v>48</v>
      </c>
      <c r="I115" s="112" t="s">
        <v>48</v>
      </c>
      <c r="J115" s="112" t="s">
        <v>136</v>
      </c>
      <c r="K115" s="112" t="s">
        <v>48</v>
      </c>
      <c r="L115" s="112" t="s">
        <v>664</v>
      </c>
      <c r="M115" t="s">
        <v>636</v>
      </c>
      <c r="N115" t="s">
        <v>75</v>
      </c>
      <c r="O115" t="s">
        <v>76</v>
      </c>
      <c r="P115" t="s">
        <v>665</v>
      </c>
      <c r="Q115" s="112" t="s">
        <v>48</v>
      </c>
    </row>
    <row r="116" spans="4:26">
      <c r="D116" s="11" t="s">
        <v>816</v>
      </c>
      <c r="G116">
        <v>8</v>
      </c>
      <c r="I116" s="112" t="s">
        <v>666</v>
      </c>
      <c r="J116" s="112" t="s">
        <v>667</v>
      </c>
      <c r="K116" s="112" t="s">
        <v>668</v>
      </c>
      <c r="L116" s="112" t="s">
        <v>646</v>
      </c>
      <c r="M116" t="s">
        <v>645</v>
      </c>
      <c r="N116" t="s">
        <v>55</v>
      </c>
      <c r="O116" t="s">
        <v>71</v>
      </c>
      <c r="P116" s="112" t="s">
        <v>654</v>
      </c>
    </row>
    <row r="117" spans="4:26">
      <c r="D117" s="11" t="s">
        <v>817</v>
      </c>
      <c r="G117">
        <v>9</v>
      </c>
      <c r="K117" s="112" t="s">
        <v>669</v>
      </c>
    </row>
    <row r="118" spans="4:26">
      <c r="D118" s="11" t="s">
        <v>818</v>
      </c>
      <c r="G118">
        <v>10</v>
      </c>
      <c r="H118" s="112" t="s">
        <v>668</v>
      </c>
      <c r="I118" s="112" t="s">
        <v>670</v>
      </c>
      <c r="J118" s="112" t="s">
        <v>668</v>
      </c>
      <c r="M118" t="s">
        <v>671</v>
      </c>
      <c r="N118" t="s">
        <v>321</v>
      </c>
      <c r="O118" t="s">
        <v>321</v>
      </c>
      <c r="P118" t="s">
        <v>672</v>
      </c>
      <c r="Q118" s="112" t="s">
        <v>670</v>
      </c>
    </row>
    <row r="119" spans="4:26">
      <c r="D119" s="11" t="s">
        <v>819</v>
      </c>
      <c r="G119">
        <v>11</v>
      </c>
      <c r="H119" s="112" t="s">
        <v>524</v>
      </c>
      <c r="I119" s="112" t="s">
        <v>69</v>
      </c>
      <c r="J119" s="112" t="s">
        <v>660</v>
      </c>
      <c r="L119" s="112" t="s">
        <v>661</v>
      </c>
      <c r="M119" t="s">
        <v>21</v>
      </c>
      <c r="N119" t="s">
        <v>155</v>
      </c>
      <c r="O119" t="s">
        <v>669</v>
      </c>
      <c r="P119" t="s">
        <v>669</v>
      </c>
      <c r="Q119" s="112" t="s">
        <v>607</v>
      </c>
    </row>
    <row r="120" spans="4:26">
      <c r="D120" s="11" t="s">
        <v>820</v>
      </c>
      <c r="G120">
        <v>12</v>
      </c>
    </row>
    <row r="121" spans="4:26">
      <c r="D121" s="11" t="s">
        <v>821</v>
      </c>
    </row>
    <row r="122" spans="4:26" ht="13.5" thickBot="1">
      <c r="D122" s="11" t="s">
        <v>822</v>
      </c>
    </row>
    <row r="123" spans="4:26" ht="14.25" thickTop="1" thickBot="1">
      <c r="D123" s="11" t="s">
        <v>824</v>
      </c>
      <c r="H123" s="1195" t="s">
        <v>673</v>
      </c>
      <c r="I123" s="1196"/>
    </row>
    <row r="124" spans="4:26" ht="13.5" thickTop="1">
      <c r="D124" s="11" t="s">
        <v>825</v>
      </c>
      <c r="G124">
        <v>1</v>
      </c>
      <c r="H124" s="11" t="s">
        <v>674</v>
      </c>
      <c r="I124" s="11" t="s">
        <v>675</v>
      </c>
      <c r="J124" s="11" t="s">
        <v>122</v>
      </c>
      <c r="K124" s="11" t="s">
        <v>676</v>
      </c>
      <c r="L124" s="11" t="s">
        <v>677</v>
      </c>
      <c r="M124" s="11" t="s">
        <v>126</v>
      </c>
      <c r="N124" s="11" t="s">
        <v>678</v>
      </c>
      <c r="O124" s="11" t="s">
        <v>675</v>
      </c>
      <c r="P124" s="11" t="s">
        <v>124</v>
      </c>
      <c r="Q124" s="11" t="s">
        <v>679</v>
      </c>
      <c r="R124" s="11" t="s">
        <v>677</v>
      </c>
      <c r="S124" s="112" t="s">
        <v>680</v>
      </c>
      <c r="T124" s="112" t="s">
        <v>680</v>
      </c>
      <c r="W124" s="112" t="s">
        <v>680</v>
      </c>
    </row>
    <row r="125" spans="4:26">
      <c r="D125" s="11" t="s">
        <v>826</v>
      </c>
      <c r="G125">
        <v>2</v>
      </c>
      <c r="H125" s="11" t="s">
        <v>681</v>
      </c>
      <c r="I125" s="11" t="s">
        <v>682</v>
      </c>
      <c r="K125" s="11" t="s">
        <v>683</v>
      </c>
      <c r="M125" s="11" t="s">
        <v>684</v>
      </c>
      <c r="O125" s="11" t="s">
        <v>682</v>
      </c>
      <c r="P125" s="11" t="s">
        <v>685</v>
      </c>
      <c r="Q125" s="11" t="s">
        <v>684</v>
      </c>
      <c r="R125" s="11" t="s">
        <v>321</v>
      </c>
      <c r="S125" s="112" t="s">
        <v>686</v>
      </c>
      <c r="T125" s="112" t="s">
        <v>686</v>
      </c>
      <c r="U125" s="112" t="s">
        <v>680</v>
      </c>
      <c r="V125" s="112" t="s">
        <v>680</v>
      </c>
      <c r="W125" s="112" t="s">
        <v>686</v>
      </c>
    </row>
    <row r="126" spans="4:26">
      <c r="D126" s="11" t="s">
        <v>827</v>
      </c>
      <c r="G126">
        <v>3</v>
      </c>
      <c r="H126" s="11" t="s">
        <v>687</v>
      </c>
      <c r="I126" s="11" t="s">
        <v>321</v>
      </c>
      <c r="K126" s="11" t="s">
        <v>688</v>
      </c>
      <c r="L126" s="11" t="s">
        <v>689</v>
      </c>
      <c r="M126" s="11" t="s">
        <v>321</v>
      </c>
      <c r="N126" s="11" t="s">
        <v>321</v>
      </c>
      <c r="P126" s="11" t="s">
        <v>321</v>
      </c>
      <c r="Q126" s="11" t="s">
        <v>321</v>
      </c>
      <c r="R126" s="11" t="s">
        <v>123</v>
      </c>
      <c r="U126" s="112" t="s">
        <v>686</v>
      </c>
      <c r="V126" s="112" t="s">
        <v>686</v>
      </c>
    </row>
    <row r="127" spans="4:26">
      <c r="D127" s="11" t="s">
        <v>828</v>
      </c>
      <c r="G127">
        <v>4</v>
      </c>
      <c r="H127" s="11" t="s">
        <v>321</v>
      </c>
      <c r="I127" s="11" t="s">
        <v>569</v>
      </c>
      <c r="J127" s="11" t="s">
        <v>321</v>
      </c>
      <c r="K127" s="11" t="s">
        <v>321</v>
      </c>
      <c r="L127" s="11" t="s">
        <v>321</v>
      </c>
      <c r="M127" s="11" t="s">
        <v>690</v>
      </c>
      <c r="N127" s="11" t="s">
        <v>691</v>
      </c>
      <c r="O127" s="11" t="s">
        <v>321</v>
      </c>
      <c r="P127" s="11" t="s">
        <v>125</v>
      </c>
      <c r="Q127" s="11" t="s">
        <v>692</v>
      </c>
      <c r="S127" s="112" t="s">
        <v>321</v>
      </c>
      <c r="T127" s="112" t="s">
        <v>321</v>
      </c>
      <c r="V127" s="112" t="s">
        <v>321</v>
      </c>
      <c r="W127" s="112" t="s">
        <v>462</v>
      </c>
    </row>
    <row r="128" spans="4:26">
      <c r="D128" s="11" t="s">
        <v>829</v>
      </c>
      <c r="G128">
        <v>5</v>
      </c>
      <c r="H128" s="11" t="s">
        <v>692</v>
      </c>
      <c r="J128" s="11" t="s">
        <v>693</v>
      </c>
      <c r="K128" s="11" t="s">
        <v>690</v>
      </c>
      <c r="L128" s="11" t="s">
        <v>123</v>
      </c>
      <c r="M128" s="11"/>
      <c r="O128" s="11" t="s">
        <v>569</v>
      </c>
      <c r="S128" s="112" t="s">
        <v>54</v>
      </c>
      <c r="T128" s="112" t="s">
        <v>694</v>
      </c>
      <c r="U128" s="112" t="s">
        <v>321</v>
      </c>
      <c r="V128" s="112" t="s">
        <v>58</v>
      </c>
      <c r="W128" s="112" t="s">
        <v>47</v>
      </c>
    </row>
    <row r="129" spans="4:21">
      <c r="D129" s="11" t="s">
        <v>830</v>
      </c>
      <c r="G129">
        <v>6</v>
      </c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U129" s="112" t="s">
        <v>695</v>
      </c>
    </row>
    <row r="130" spans="4:21">
      <c r="D130" s="11" t="s">
        <v>831</v>
      </c>
      <c r="G130">
        <v>7</v>
      </c>
      <c r="H130" s="112" t="s">
        <v>307</v>
      </c>
      <c r="I130" t="s">
        <v>696</v>
      </c>
    </row>
    <row r="131" spans="4:21">
      <c r="D131" s="11" t="s">
        <v>832</v>
      </c>
      <c r="G131">
        <v>8</v>
      </c>
      <c r="H131" s="112" t="s">
        <v>321</v>
      </c>
      <c r="I131" t="s">
        <v>64</v>
      </c>
    </row>
    <row r="132" spans="4:21">
      <c r="D132" s="11" t="s">
        <v>833</v>
      </c>
      <c r="G132">
        <v>9</v>
      </c>
      <c r="H132" s="112" t="s">
        <v>697</v>
      </c>
      <c r="I132" t="s">
        <v>321</v>
      </c>
    </row>
    <row r="133" spans="4:21">
      <c r="D133" s="1180" t="s">
        <v>842</v>
      </c>
      <c r="E133" s="1180"/>
      <c r="G133">
        <v>10</v>
      </c>
      <c r="I133" t="s">
        <v>139</v>
      </c>
    </row>
    <row r="134" spans="4:21">
      <c r="D134" s="1180" t="s">
        <v>855</v>
      </c>
      <c r="E134" s="1180"/>
      <c r="G134">
        <v>11</v>
      </c>
    </row>
    <row r="135" spans="4:21">
      <c r="D135" s="1180" t="s">
        <v>878</v>
      </c>
      <c r="E135" s="1180"/>
      <c r="G135">
        <v>12</v>
      </c>
    </row>
    <row r="136" spans="4:21">
      <c r="D136" s="1180" t="s">
        <v>892</v>
      </c>
      <c r="E136" s="1180"/>
    </row>
    <row r="137" spans="4:21">
      <c r="D137" s="1180" t="s">
        <v>894</v>
      </c>
      <c r="E137" s="1180"/>
    </row>
    <row r="138" spans="4:21">
      <c r="D138" s="1180" t="s">
        <v>902</v>
      </c>
      <c r="E138" s="1180"/>
    </row>
    <row r="139" spans="4:21">
      <c r="D139" s="1180" t="s">
        <v>903</v>
      </c>
      <c r="E139" s="1180"/>
    </row>
    <row r="140" spans="4:21">
      <c r="D140" s="1180" t="s">
        <v>906</v>
      </c>
      <c r="E140" s="1180"/>
    </row>
    <row r="141" spans="4:21">
      <c r="D141" s="1180" t="s">
        <v>907</v>
      </c>
      <c r="E141" s="1180"/>
    </row>
    <row r="142" spans="4:21">
      <c r="D142" s="1180" t="s">
        <v>908</v>
      </c>
      <c r="E142" s="1180"/>
    </row>
    <row r="143" spans="4:21">
      <c r="D143" s="1180" t="s">
        <v>916</v>
      </c>
      <c r="E143" s="1180"/>
    </row>
    <row r="144" spans="4:21">
      <c r="D144" s="1180" t="s">
        <v>917</v>
      </c>
      <c r="E144" s="1180"/>
    </row>
    <row r="145" spans="4:5">
      <c r="D145" s="1180" t="s">
        <v>918</v>
      </c>
      <c r="E145" s="1180"/>
    </row>
    <row r="146" spans="4:5">
      <c r="D146" s="1180" t="s">
        <v>919</v>
      </c>
      <c r="E146" s="1180"/>
    </row>
    <row r="147" spans="4:5">
      <c r="D147" s="1180" t="s">
        <v>923</v>
      </c>
      <c r="E147" s="1180"/>
    </row>
    <row r="148" spans="4:5">
      <c r="D148" s="1180" t="s">
        <v>924</v>
      </c>
      <c r="E148" s="1180"/>
    </row>
    <row r="149" spans="4:5">
      <c r="D149" s="1180" t="s">
        <v>925</v>
      </c>
      <c r="E149" s="1180"/>
    </row>
    <row r="150" spans="4:5">
      <c r="D150" s="1180" t="s">
        <v>926</v>
      </c>
      <c r="E150" s="1180"/>
    </row>
    <row r="151" spans="4:5">
      <c r="D151" s="1180" t="s">
        <v>927</v>
      </c>
      <c r="E151" s="1180"/>
    </row>
    <row r="152" spans="4:5">
      <c r="D152" s="1180" t="s">
        <v>929</v>
      </c>
      <c r="E152" s="1180"/>
    </row>
    <row r="153" spans="4:5">
      <c r="D153" s="1180" t="s">
        <v>930</v>
      </c>
      <c r="E153" s="1180"/>
    </row>
    <row r="154" spans="4:5">
      <c r="D154" s="1180" t="s">
        <v>931</v>
      </c>
      <c r="E154" s="1180"/>
    </row>
    <row r="155" spans="4:5">
      <c r="D155" s="1180" t="s">
        <v>932</v>
      </c>
      <c r="E155" s="1180"/>
    </row>
    <row r="156" spans="4:5">
      <c r="D156" s="1180" t="s">
        <v>933</v>
      </c>
      <c r="E156" s="1180"/>
    </row>
    <row r="157" spans="4:5">
      <c r="D157" s="1180" t="s">
        <v>934</v>
      </c>
      <c r="E157" s="1180"/>
    </row>
    <row r="158" spans="4:5">
      <c r="D158" s="1180" t="s">
        <v>935</v>
      </c>
      <c r="E158" s="1180"/>
    </row>
    <row r="159" spans="4:5">
      <c r="D159" s="1180" t="s">
        <v>937</v>
      </c>
      <c r="E159" s="1180"/>
    </row>
    <row r="160" spans="4:5">
      <c r="D160" s="1180" t="s">
        <v>938</v>
      </c>
      <c r="E160" s="1180"/>
    </row>
    <row r="161" spans="4:5">
      <c r="D161" s="1180" t="s">
        <v>939</v>
      </c>
      <c r="E161" s="1180"/>
    </row>
    <row r="162" spans="4:5">
      <c r="D162" s="1180" t="s">
        <v>940</v>
      </c>
      <c r="E162" s="1180"/>
    </row>
    <row r="163" spans="4:5">
      <c r="D163" s="1180" t="s">
        <v>942</v>
      </c>
      <c r="E163" s="1180"/>
    </row>
    <row r="164" spans="4:5">
      <c r="D164" s="1180" t="s">
        <v>943</v>
      </c>
      <c r="E164" s="1180"/>
    </row>
    <row r="165" spans="4:5">
      <c r="D165" s="1180" t="s">
        <v>944</v>
      </c>
      <c r="E165" s="1180"/>
    </row>
    <row r="166" spans="4:5">
      <c r="D166" s="1180" t="s">
        <v>946</v>
      </c>
      <c r="E166" s="1180"/>
    </row>
    <row r="167" spans="4:5">
      <c r="D167" s="1180" t="s">
        <v>948</v>
      </c>
      <c r="E167" s="1180"/>
    </row>
    <row r="168" spans="4:5">
      <c r="D168" s="1180" t="s">
        <v>949</v>
      </c>
      <c r="E168" s="1180"/>
    </row>
    <row r="169" spans="4:5">
      <c r="D169" s="1180" t="s">
        <v>951</v>
      </c>
      <c r="E169" s="1180"/>
    </row>
    <row r="170" spans="4:5">
      <c r="D170" s="1180" t="s">
        <v>952</v>
      </c>
      <c r="E170" s="1180"/>
    </row>
    <row r="171" spans="4:5">
      <c r="D171" s="1180" t="s">
        <v>953</v>
      </c>
      <c r="E171" s="1180"/>
    </row>
    <row r="172" spans="4:5">
      <c r="D172" s="1180" t="s">
        <v>954</v>
      </c>
      <c r="E172" s="1180"/>
    </row>
    <row r="173" spans="4:5">
      <c r="D173" s="1180" t="s">
        <v>955</v>
      </c>
      <c r="E173" s="1180"/>
    </row>
    <row r="174" spans="4:5">
      <c r="D174" s="1180" t="s">
        <v>956</v>
      </c>
      <c r="E174" s="1180"/>
    </row>
    <row r="175" spans="4:5">
      <c r="D175" s="1180" t="s">
        <v>957</v>
      </c>
      <c r="E175" s="1180"/>
    </row>
    <row r="176" spans="4:5">
      <c r="D176" s="1180" t="s">
        <v>958</v>
      </c>
      <c r="E176" s="1180"/>
    </row>
    <row r="177" spans="4:5">
      <c r="D177" s="1180" t="s">
        <v>959</v>
      </c>
      <c r="E177" s="1180"/>
    </row>
    <row r="178" spans="4:5">
      <c r="D178" s="1180" t="s">
        <v>960</v>
      </c>
      <c r="E178" s="1180"/>
    </row>
    <row r="179" spans="4:5">
      <c r="D179" s="1180" t="s">
        <v>963</v>
      </c>
      <c r="E179" s="1180"/>
    </row>
    <row r="180" spans="4:5">
      <c r="D180" s="1180" t="s">
        <v>964</v>
      </c>
      <c r="E180" s="1180"/>
    </row>
    <row r="181" spans="4:5">
      <c r="D181" s="1180" t="s">
        <v>965</v>
      </c>
      <c r="E181" s="1180"/>
    </row>
    <row r="182" spans="4:5">
      <c r="D182" s="1180" t="s">
        <v>966</v>
      </c>
      <c r="E182" s="1180"/>
    </row>
    <row r="183" spans="4:5">
      <c r="D183" s="1180" t="s">
        <v>967</v>
      </c>
      <c r="E183" s="1180"/>
    </row>
    <row r="184" spans="4:5">
      <c r="D184" s="1180" t="s">
        <v>968</v>
      </c>
      <c r="E184" s="1180"/>
    </row>
    <row r="185" spans="4:5">
      <c r="D185" s="1180" t="s">
        <v>970</v>
      </c>
      <c r="E185" s="1180"/>
    </row>
    <row r="186" spans="4:5">
      <c r="D186" s="1180" t="s">
        <v>973</v>
      </c>
      <c r="E186" s="1180"/>
    </row>
    <row r="187" spans="4:5">
      <c r="D187" s="1180" t="s">
        <v>974</v>
      </c>
      <c r="E187" s="1180"/>
    </row>
    <row r="188" spans="4:5">
      <c r="D188" s="1180" t="s">
        <v>975</v>
      </c>
      <c r="E188" s="1180"/>
    </row>
    <row r="189" spans="4:5">
      <c r="D189" s="1180" t="s">
        <v>977</v>
      </c>
      <c r="E189" s="1180"/>
    </row>
    <row r="190" spans="4:5">
      <c r="D190" s="1180" t="s">
        <v>978</v>
      </c>
      <c r="E190" s="1180"/>
    </row>
    <row r="191" spans="4:5">
      <c r="D191" s="1180" t="s">
        <v>979</v>
      </c>
      <c r="E191" s="1180"/>
    </row>
    <row r="192" spans="4:5">
      <c r="D192" s="1180" t="s">
        <v>980</v>
      </c>
      <c r="E192" s="1180"/>
    </row>
    <row r="193" spans="4:5">
      <c r="D193" s="1180" t="s">
        <v>981</v>
      </c>
      <c r="E193" s="1180"/>
    </row>
    <row r="194" spans="4:5">
      <c r="D194" s="1180" t="s">
        <v>982</v>
      </c>
      <c r="E194" s="1180"/>
    </row>
    <row r="195" spans="4:5">
      <c r="D195" s="1180" t="s">
        <v>983</v>
      </c>
      <c r="E195" s="1180"/>
    </row>
    <row r="196" spans="4:5">
      <c r="D196" s="1180" t="s">
        <v>984</v>
      </c>
      <c r="E196" s="1180"/>
    </row>
    <row r="197" spans="4:5">
      <c r="D197" s="1180" t="s">
        <v>985</v>
      </c>
      <c r="E197" s="1180"/>
    </row>
    <row r="198" spans="4:5">
      <c r="D198" s="1180" t="s">
        <v>986</v>
      </c>
      <c r="E198" s="1180"/>
    </row>
    <row r="199" spans="4:5">
      <c r="D199" s="1180" t="s">
        <v>987</v>
      </c>
      <c r="E199" s="1180"/>
    </row>
    <row r="200" spans="4:5">
      <c r="D200" s="1180" t="s">
        <v>988</v>
      </c>
      <c r="E200" s="1180"/>
    </row>
    <row r="201" spans="4:5">
      <c r="D201" s="1180" t="s">
        <v>989</v>
      </c>
      <c r="E201" s="1180"/>
    </row>
    <row r="202" spans="4:5">
      <c r="D202" s="1180" t="s">
        <v>990</v>
      </c>
      <c r="E202" s="1180"/>
    </row>
    <row r="203" spans="4:5">
      <c r="D203" s="1180" t="s">
        <v>991</v>
      </c>
      <c r="E203" s="1180"/>
    </row>
    <row r="204" spans="4:5">
      <c r="D204" s="1180" t="s">
        <v>992</v>
      </c>
      <c r="E204" s="1180"/>
    </row>
    <row r="205" spans="4:5">
      <c r="D205" s="1180" t="s">
        <v>993</v>
      </c>
      <c r="E205" s="1180"/>
    </row>
    <row r="206" spans="4:5">
      <c r="D206" s="1180" t="s">
        <v>994</v>
      </c>
      <c r="E206" s="1180"/>
    </row>
    <row r="207" spans="4:5">
      <c r="D207" s="1180" t="s">
        <v>995</v>
      </c>
      <c r="E207" s="1180"/>
    </row>
    <row r="208" spans="4:5">
      <c r="D208" s="1180" t="s">
        <v>996</v>
      </c>
      <c r="E208" s="1180"/>
    </row>
    <row r="209" spans="4:5">
      <c r="D209" s="1180" t="s">
        <v>997</v>
      </c>
      <c r="E209" s="1180"/>
    </row>
    <row r="210" spans="4:5">
      <c r="D210" s="1180" t="s">
        <v>996</v>
      </c>
      <c r="E210" s="1180"/>
    </row>
    <row r="211" spans="4:5">
      <c r="D211" s="1180" t="s">
        <v>998</v>
      </c>
      <c r="E211" s="1180"/>
    </row>
    <row r="212" spans="4:5">
      <c r="D212" s="1180" t="s">
        <v>999</v>
      </c>
      <c r="E212" s="1180"/>
    </row>
    <row r="213" spans="4:5">
      <c r="D213" s="1180" t="s">
        <v>1000</v>
      </c>
      <c r="E213" s="1180"/>
    </row>
    <row r="214" spans="4:5">
      <c r="D214" s="1180" t="s">
        <v>1001</v>
      </c>
      <c r="E214" s="1180"/>
    </row>
    <row r="215" spans="4:5">
      <c r="D215" s="1180" t="s">
        <v>1002</v>
      </c>
      <c r="E215" s="1180"/>
    </row>
    <row r="216" spans="4:5">
      <c r="D216" s="1180" t="s">
        <v>1003</v>
      </c>
      <c r="E216" s="1180"/>
    </row>
    <row r="217" spans="4:5">
      <c r="D217" s="1180" t="s">
        <v>1004</v>
      </c>
      <c r="E217" s="1180"/>
    </row>
    <row r="218" spans="4:5">
      <c r="D218" s="1180" t="s">
        <v>1005</v>
      </c>
      <c r="E218" s="1180"/>
    </row>
    <row r="219" spans="4:5">
      <c r="D219" s="1180" t="s">
        <v>1006</v>
      </c>
      <c r="E219" s="1180"/>
    </row>
    <row r="220" spans="4:5">
      <c r="D220" s="1180" t="s">
        <v>1007</v>
      </c>
      <c r="E220" s="1180"/>
    </row>
    <row r="221" spans="4:5">
      <c r="D221" s="1180" t="s">
        <v>1008</v>
      </c>
      <c r="E221" s="1180"/>
    </row>
    <row r="222" spans="4:5">
      <c r="D222" s="1180" t="s">
        <v>1009</v>
      </c>
      <c r="E222" s="1180"/>
    </row>
    <row r="223" spans="4:5">
      <c r="D223" s="1180" t="s">
        <v>1010</v>
      </c>
      <c r="E223" s="1180"/>
    </row>
    <row r="224" spans="4:5">
      <c r="D224" s="1180" t="s">
        <v>1011</v>
      </c>
      <c r="E224" s="1180"/>
    </row>
    <row r="225" spans="4:5">
      <c r="D225" s="1180" t="s">
        <v>1012</v>
      </c>
      <c r="E225" s="1180"/>
    </row>
    <row r="226" spans="4:5">
      <c r="D226" s="1180" t="s">
        <v>1013</v>
      </c>
      <c r="E226" s="1180"/>
    </row>
    <row r="227" spans="4:5">
      <c r="D227" s="1180" t="s">
        <v>1014</v>
      </c>
      <c r="E227" s="1180"/>
    </row>
    <row r="228" spans="4:5">
      <c r="D228" s="1180" t="s">
        <v>1015</v>
      </c>
      <c r="E228" s="1180"/>
    </row>
    <row r="229" spans="4:5">
      <c r="D229" s="1180" t="s">
        <v>1016</v>
      </c>
      <c r="E229" s="1180"/>
    </row>
    <row r="230" spans="4:5">
      <c r="D230" s="1180" t="s">
        <v>1017</v>
      </c>
      <c r="E230" s="1180"/>
    </row>
    <row r="231" spans="4:5">
      <c r="D231" s="1180" t="s">
        <v>1018</v>
      </c>
      <c r="E231" s="1180"/>
    </row>
    <row r="232" spans="4:5">
      <c r="D232" s="1180" t="s">
        <v>1021</v>
      </c>
      <c r="E232" s="1180"/>
    </row>
    <row r="233" spans="4:5">
      <c r="D233" s="1180" t="s">
        <v>1022</v>
      </c>
      <c r="E233" s="1180"/>
    </row>
    <row r="234" spans="4:5">
      <c r="D234" s="1180" t="s">
        <v>1024</v>
      </c>
      <c r="E234" s="1180"/>
    </row>
    <row r="235" spans="4:5">
      <c r="D235" s="1180" t="s">
        <v>1025</v>
      </c>
      <c r="E235" s="1180"/>
    </row>
    <row r="236" spans="4:5">
      <c r="D236" s="1180" t="s">
        <v>1026</v>
      </c>
      <c r="E236" s="1180"/>
    </row>
    <row r="237" spans="4:5">
      <c r="D237" s="1180" t="s">
        <v>1027</v>
      </c>
      <c r="E237" s="1180"/>
    </row>
    <row r="238" spans="4:5">
      <c r="D238" s="1180" t="s">
        <v>1029</v>
      </c>
      <c r="E238" s="1180"/>
    </row>
    <row r="239" spans="4:5">
      <c r="D239" s="1180" t="s">
        <v>1030</v>
      </c>
      <c r="E239" s="1180"/>
    </row>
    <row r="240" spans="4:5">
      <c r="D240" s="1180" t="s">
        <v>1031</v>
      </c>
      <c r="E240" s="1180"/>
    </row>
    <row r="241" spans="4:5">
      <c r="D241" s="1180" t="s">
        <v>1032</v>
      </c>
      <c r="E241" s="1180"/>
    </row>
    <row r="242" spans="4:5">
      <c r="D242" s="1180" t="s">
        <v>1033</v>
      </c>
      <c r="E242" s="1180"/>
    </row>
    <row r="243" spans="4:5">
      <c r="D243" s="1180" t="s">
        <v>1034</v>
      </c>
      <c r="E243" s="1180"/>
    </row>
    <row r="244" spans="4:5">
      <c r="D244" s="1180" t="s">
        <v>1035</v>
      </c>
      <c r="E244" s="1180"/>
    </row>
    <row r="245" spans="4:5">
      <c r="D245" s="1180" t="s">
        <v>1037</v>
      </c>
      <c r="E245" s="1180"/>
    </row>
    <row r="246" spans="4:5">
      <c r="D246" s="1180" t="s">
        <v>1038</v>
      </c>
      <c r="E246" s="1180"/>
    </row>
    <row r="247" spans="4:5">
      <c r="D247" s="1180" t="s">
        <v>1039</v>
      </c>
      <c r="E247" s="1180"/>
    </row>
    <row r="248" spans="4:5">
      <c r="D248" s="1180" t="s">
        <v>1040</v>
      </c>
      <c r="E248" s="1180"/>
    </row>
    <row r="249" spans="4:5">
      <c r="D249" s="1180" t="s">
        <v>1041</v>
      </c>
      <c r="E249" s="1180"/>
    </row>
    <row r="250" spans="4:5">
      <c r="D250" s="1180" t="s">
        <v>1042</v>
      </c>
      <c r="E250" s="1180"/>
    </row>
    <row r="251" spans="4:5">
      <c r="D251" s="1180" t="s">
        <v>1043</v>
      </c>
      <c r="E251" s="1180"/>
    </row>
    <row r="252" spans="4:5">
      <c r="D252" s="1180" t="s">
        <v>1044</v>
      </c>
      <c r="E252" s="1180"/>
    </row>
    <row r="253" spans="4:5">
      <c r="D253" s="1180" t="s">
        <v>1045</v>
      </c>
      <c r="E253" s="1180"/>
    </row>
    <row r="254" spans="4:5">
      <c r="D254" s="1180" t="s">
        <v>1046</v>
      </c>
      <c r="E254" s="1180"/>
    </row>
    <row r="255" spans="4:5">
      <c r="D255" s="1180" t="s">
        <v>1047</v>
      </c>
      <c r="E255" s="1180"/>
    </row>
    <row r="256" spans="4:5">
      <c r="D256" s="1180" t="s">
        <v>1048</v>
      </c>
      <c r="E256" s="1180"/>
    </row>
    <row r="257" spans="4:5">
      <c r="D257" s="1180" t="s">
        <v>1049</v>
      </c>
      <c r="E257" s="1180"/>
    </row>
    <row r="258" spans="4:5">
      <c r="D258" s="1180" t="s">
        <v>1059</v>
      </c>
      <c r="E258" s="1180"/>
    </row>
    <row r="259" spans="4:5">
      <c r="D259" s="1180" t="s">
        <v>1060</v>
      </c>
      <c r="E259" s="1180"/>
    </row>
    <row r="260" spans="4:5">
      <c r="D260" s="1180" t="s">
        <v>1061</v>
      </c>
      <c r="E260" s="1180"/>
    </row>
    <row r="261" spans="4:5">
      <c r="D261" s="1180" t="s">
        <v>1062</v>
      </c>
      <c r="E261" s="1180"/>
    </row>
    <row r="262" spans="4:5">
      <c r="D262" s="1180" t="s">
        <v>1063</v>
      </c>
      <c r="E262" s="1180"/>
    </row>
    <row r="263" spans="4:5">
      <c r="D263" s="1180" t="s">
        <v>1064</v>
      </c>
      <c r="E263" s="1180"/>
    </row>
    <row r="264" spans="4:5">
      <c r="D264" s="1180" t="s">
        <v>1065</v>
      </c>
      <c r="E264" s="1180"/>
    </row>
    <row r="265" spans="4:5">
      <c r="D265" s="1180" t="s">
        <v>1066</v>
      </c>
      <c r="E265" s="1180"/>
    </row>
    <row r="266" spans="4:5">
      <c r="D266" s="1180" t="s">
        <v>1067</v>
      </c>
      <c r="E266" s="1180"/>
    </row>
    <row r="267" spans="4:5">
      <c r="D267" s="1180" t="s">
        <v>1068</v>
      </c>
      <c r="E267" s="1180"/>
    </row>
    <row r="268" spans="4:5">
      <c r="D268" s="1180" t="s">
        <v>1069</v>
      </c>
      <c r="E268" s="1180"/>
    </row>
    <row r="269" spans="4:5">
      <c r="D269" s="1180" t="s">
        <v>1070</v>
      </c>
      <c r="E269" s="1180"/>
    </row>
    <row r="270" spans="4:5">
      <c r="D270" s="1180" t="s">
        <v>1071</v>
      </c>
      <c r="E270" s="1180"/>
    </row>
    <row r="271" spans="4:5">
      <c r="D271" s="1180" t="s">
        <v>1072</v>
      </c>
      <c r="E271" s="1180"/>
    </row>
    <row r="272" spans="4:5">
      <c r="D272" s="1180" t="s">
        <v>1073</v>
      </c>
      <c r="E272" s="1180"/>
    </row>
    <row r="273" spans="4:5">
      <c r="D273" s="1180" t="s">
        <v>1075</v>
      </c>
      <c r="E273" s="1180"/>
    </row>
    <row r="274" spans="4:5">
      <c r="D274" s="1180" t="s">
        <v>1076</v>
      </c>
      <c r="E274" s="1180"/>
    </row>
    <row r="275" spans="4:5">
      <c r="D275" s="1180" t="s">
        <v>1077</v>
      </c>
      <c r="E275" s="1180"/>
    </row>
    <row r="276" spans="4:5">
      <c r="D276" s="1180" t="s">
        <v>1078</v>
      </c>
      <c r="E276" s="1180"/>
    </row>
    <row r="277" spans="4:5">
      <c r="D277" s="1180" t="s">
        <v>1079</v>
      </c>
      <c r="E277" s="1180"/>
    </row>
    <row r="278" spans="4:5">
      <c r="D278" s="1180" t="s">
        <v>1091</v>
      </c>
      <c r="E278" s="1180"/>
    </row>
    <row r="279" spans="4:5">
      <c r="D279" s="1180" t="s">
        <v>1080</v>
      </c>
      <c r="E279" s="1180"/>
    </row>
    <row r="280" spans="4:5">
      <c r="D280" s="1180" t="s">
        <v>1096</v>
      </c>
      <c r="E280" s="1180"/>
    </row>
    <row r="281" spans="4:5">
      <c r="D281" s="1180" t="s">
        <v>1097</v>
      </c>
      <c r="E281" s="1180"/>
    </row>
    <row r="282" spans="4:5">
      <c r="D282" s="1180" t="s">
        <v>1098</v>
      </c>
      <c r="E282" s="1180"/>
    </row>
    <row r="283" spans="4:5">
      <c r="D283" s="1180" t="s">
        <v>1100</v>
      </c>
      <c r="E283" s="1180"/>
    </row>
    <row r="284" spans="4:5">
      <c r="D284" s="1180" t="s">
        <v>1103</v>
      </c>
      <c r="E284" s="1180"/>
    </row>
    <row r="285" spans="4:5">
      <c r="D285" s="1180" t="s">
        <v>1104</v>
      </c>
      <c r="E285" s="1180"/>
    </row>
    <row r="286" spans="4:5">
      <c r="D286" s="1180" t="s">
        <v>1112</v>
      </c>
      <c r="E286" s="1180"/>
    </row>
    <row r="287" spans="4:5">
      <c r="D287" s="1180" t="s">
        <v>1113</v>
      </c>
      <c r="E287" s="1180"/>
    </row>
    <row r="288" spans="4:5">
      <c r="D288" s="1180" t="s">
        <v>1114</v>
      </c>
      <c r="E288" s="1180"/>
    </row>
    <row r="289" spans="4:5">
      <c r="D289" s="1180" t="s">
        <v>1115</v>
      </c>
      <c r="E289" s="1180"/>
    </row>
    <row r="290" spans="4:5">
      <c r="D290" s="1180" t="s">
        <v>1116</v>
      </c>
      <c r="E290" s="1180"/>
    </row>
    <row r="291" spans="4:5">
      <c r="D291" s="1180" t="s">
        <v>1117</v>
      </c>
      <c r="E291" s="1180"/>
    </row>
    <row r="292" spans="4:5">
      <c r="D292" s="1180" t="s">
        <v>1118</v>
      </c>
      <c r="E292" s="1180"/>
    </row>
    <row r="293" spans="4:5">
      <c r="D293" s="1180" t="s">
        <v>1125</v>
      </c>
      <c r="E293" s="1180"/>
    </row>
    <row r="294" spans="4:5">
      <c r="D294" s="1180" t="s">
        <v>1130</v>
      </c>
      <c r="E294" s="1180"/>
    </row>
    <row r="295" spans="4:5">
      <c r="D295" s="1180" t="s">
        <v>1131</v>
      </c>
      <c r="E295" s="1180"/>
    </row>
    <row r="296" spans="4:5">
      <c r="D296" s="1180" t="s">
        <v>1132</v>
      </c>
      <c r="E296" s="1180"/>
    </row>
    <row r="297" spans="4:5">
      <c r="D297" s="1180" t="s">
        <v>1133</v>
      </c>
      <c r="E297" s="1180"/>
    </row>
    <row r="298" spans="4:5">
      <c r="D298" s="1180" t="s">
        <v>1134</v>
      </c>
      <c r="E298" s="1180"/>
    </row>
    <row r="299" spans="4:5">
      <c r="D299" s="1180" t="s">
        <v>1135</v>
      </c>
      <c r="E299" s="1180"/>
    </row>
    <row r="300" spans="4:5">
      <c r="D300" s="1180" t="s">
        <v>1137</v>
      </c>
      <c r="E300" s="1180"/>
    </row>
    <row r="301" spans="4:5">
      <c r="D301" s="1180" t="s">
        <v>1138</v>
      </c>
      <c r="E301" s="1180"/>
    </row>
    <row r="302" spans="4:5">
      <c r="D302" s="1180" t="s">
        <v>1139</v>
      </c>
      <c r="E302" s="1180"/>
    </row>
    <row r="303" spans="4:5">
      <c r="D303" s="1180" t="s">
        <v>1140</v>
      </c>
      <c r="E303" s="1180"/>
    </row>
    <row r="304" spans="4:5">
      <c r="D304" s="1180" t="s">
        <v>1141</v>
      </c>
      <c r="E304" s="1180"/>
    </row>
    <row r="305" spans="4:5">
      <c r="D305" s="1180" t="s">
        <v>1142</v>
      </c>
      <c r="E305" s="1180"/>
    </row>
    <row r="306" spans="4:5">
      <c r="D306" s="1180" t="s">
        <v>1146</v>
      </c>
      <c r="E306" s="1180"/>
    </row>
    <row r="307" spans="4:5">
      <c r="D307" s="1180" t="s">
        <v>1148</v>
      </c>
      <c r="E307" s="1180"/>
    </row>
    <row r="308" spans="4:5">
      <c r="D308" s="1180" t="s">
        <v>1156</v>
      </c>
      <c r="E308" s="1180"/>
    </row>
    <row r="309" spans="4:5">
      <c r="D309" s="1180" t="s">
        <v>1159</v>
      </c>
      <c r="E309" s="1180"/>
    </row>
    <row r="310" spans="4:5">
      <c r="D310" s="1180" t="s">
        <v>1163</v>
      </c>
      <c r="E310" s="1180"/>
    </row>
    <row r="311" spans="4:5">
      <c r="D311" s="1180" t="s">
        <v>1164</v>
      </c>
      <c r="E311" s="1180"/>
    </row>
    <row r="312" spans="4:5">
      <c r="D312" s="1180" t="s">
        <v>1165</v>
      </c>
      <c r="E312" s="1180"/>
    </row>
    <row r="313" spans="4:5">
      <c r="D313" s="1180" t="s">
        <v>1166</v>
      </c>
      <c r="E313" s="1180"/>
    </row>
    <row r="314" spans="4:5">
      <c r="D314" s="1180" t="s">
        <v>1167</v>
      </c>
      <c r="E314" s="1180"/>
    </row>
    <row r="315" spans="4:5">
      <c r="D315" s="1180" t="s">
        <v>1168</v>
      </c>
      <c r="E315" s="1180"/>
    </row>
    <row r="316" spans="4:5">
      <c r="D316" s="1180" t="s">
        <v>1170</v>
      </c>
      <c r="E316" s="1180"/>
    </row>
    <row r="317" spans="4:5">
      <c r="D317" s="1180" t="s">
        <v>1190</v>
      </c>
      <c r="E317" s="1180"/>
    </row>
    <row r="318" spans="4:5">
      <c r="D318" s="1180" t="s">
        <v>1191</v>
      </c>
      <c r="E318" s="1180"/>
    </row>
    <row r="319" spans="4:5">
      <c r="D319" s="1180" t="s">
        <v>1192</v>
      </c>
      <c r="E319" s="1180"/>
    </row>
    <row r="320" spans="4:5">
      <c r="D320" s="1180" t="s">
        <v>1193</v>
      </c>
      <c r="E320" s="1180"/>
    </row>
    <row r="321" spans="4:5">
      <c r="D321" s="1180" t="s">
        <v>1194</v>
      </c>
      <c r="E321" s="1180"/>
    </row>
    <row r="322" spans="4:5">
      <c r="D322" s="1180" t="s">
        <v>1195</v>
      </c>
      <c r="E322" s="1180"/>
    </row>
    <row r="323" spans="4:5">
      <c r="D323" s="1180" t="s">
        <v>1196</v>
      </c>
      <c r="E323" s="1180"/>
    </row>
    <row r="324" spans="4:5">
      <c r="D324" s="1180" t="s">
        <v>1197</v>
      </c>
      <c r="E324" s="1180"/>
    </row>
    <row r="325" spans="4:5">
      <c r="D325" s="1180" t="s">
        <v>1201</v>
      </c>
      <c r="E325" s="1180"/>
    </row>
    <row r="326" spans="4:5">
      <c r="D326" s="1180" t="s">
        <v>1202</v>
      </c>
      <c r="E326" s="1180"/>
    </row>
    <row r="327" spans="4:5">
      <c r="D327" s="1180" t="s">
        <v>1226</v>
      </c>
      <c r="E327" s="1180"/>
    </row>
    <row r="328" spans="4:5">
      <c r="D328" s="1180" t="s">
        <v>1231</v>
      </c>
      <c r="E328" s="1180"/>
    </row>
    <row r="329" spans="4:5">
      <c r="D329" s="1180" t="s">
        <v>1233</v>
      </c>
      <c r="E329" s="1180"/>
    </row>
    <row r="330" spans="4:5">
      <c r="D330" s="1180" t="s">
        <v>1234</v>
      </c>
      <c r="E330" s="1180"/>
    </row>
    <row r="331" spans="4:5">
      <c r="D331" s="1180" t="s">
        <v>1236</v>
      </c>
      <c r="E331" s="1180"/>
    </row>
    <row r="332" spans="4:5">
      <c r="D332" s="1180" t="s">
        <v>1237</v>
      </c>
      <c r="E332" s="1180"/>
    </row>
    <row r="333" spans="4:5">
      <c r="D333" s="1180" t="s">
        <v>1240</v>
      </c>
      <c r="E333" s="1180"/>
    </row>
    <row r="334" spans="4:5">
      <c r="D334" s="1180" t="s">
        <v>1243</v>
      </c>
      <c r="E334" s="1180"/>
    </row>
    <row r="335" spans="4:5">
      <c r="D335" s="1180" t="s">
        <v>1246</v>
      </c>
      <c r="E335" s="1180"/>
    </row>
    <row r="336" spans="4:5">
      <c r="D336" s="1180" t="s">
        <v>1249</v>
      </c>
      <c r="E336" s="1180"/>
    </row>
    <row r="337" spans="4:5">
      <c r="D337" s="1180" t="s">
        <v>1255</v>
      </c>
      <c r="E337" s="1180"/>
    </row>
    <row r="338" spans="4:5">
      <c r="D338" s="1180" t="s">
        <v>1256</v>
      </c>
      <c r="E338" s="1180"/>
    </row>
    <row r="339" spans="4:5">
      <c r="D339" s="1180" t="s">
        <v>1257</v>
      </c>
      <c r="E339" s="1180"/>
    </row>
    <row r="340" spans="4:5">
      <c r="D340" s="1180" t="s">
        <v>1259</v>
      </c>
      <c r="E340" s="1180"/>
    </row>
    <row r="341" spans="4:5">
      <c r="D341" s="1180" t="s">
        <v>1289</v>
      </c>
      <c r="E341" s="1180"/>
    </row>
    <row r="342" spans="4:5">
      <c r="D342" s="1180" t="s">
        <v>1290</v>
      </c>
      <c r="E342" s="1180"/>
    </row>
    <row r="343" spans="4:5">
      <c r="D343" s="1180" t="s">
        <v>1291</v>
      </c>
      <c r="E343" s="1180"/>
    </row>
    <row r="344" spans="4:5">
      <c r="D344" s="1180" t="s">
        <v>1292</v>
      </c>
      <c r="E344" s="1180"/>
    </row>
    <row r="345" spans="4:5">
      <c r="D345" s="1180" t="s">
        <v>1293</v>
      </c>
      <c r="E345" s="1180"/>
    </row>
    <row r="346" spans="4:5">
      <c r="D346" s="1180" t="s">
        <v>1294</v>
      </c>
      <c r="E346" s="1180"/>
    </row>
    <row r="347" spans="4:5">
      <c r="D347" s="1180" t="s">
        <v>1295</v>
      </c>
      <c r="E347" s="1180"/>
    </row>
    <row r="348" spans="4:5">
      <c r="D348" s="1180" t="s">
        <v>1296</v>
      </c>
      <c r="E348" s="1180"/>
    </row>
    <row r="349" spans="4:5">
      <c r="D349" s="1180" t="s">
        <v>1297</v>
      </c>
      <c r="E349" s="1180"/>
    </row>
    <row r="350" spans="4:5">
      <c r="D350" s="1180" t="s">
        <v>1298</v>
      </c>
      <c r="E350" s="1180"/>
    </row>
    <row r="351" spans="4:5">
      <c r="D351" s="1180" t="s">
        <v>1300</v>
      </c>
      <c r="E351" s="1180"/>
    </row>
    <row r="352" spans="4:5">
      <c r="D352" s="1180" t="s">
        <v>1301</v>
      </c>
      <c r="E352" s="1180"/>
    </row>
    <row r="353" spans="4:5">
      <c r="D353" s="1180" t="s">
        <v>1302</v>
      </c>
      <c r="E353" s="1180"/>
    </row>
    <row r="354" spans="4:5">
      <c r="D354" s="1180" t="s">
        <v>1303</v>
      </c>
      <c r="E354" s="1180"/>
    </row>
    <row r="355" spans="4:5">
      <c r="D355" s="1180" t="s">
        <v>1310</v>
      </c>
      <c r="E355" s="1180"/>
    </row>
    <row r="356" spans="4:5">
      <c r="D356" s="1180" t="s">
        <v>1311</v>
      </c>
      <c r="E356" s="1180"/>
    </row>
    <row r="357" spans="4:5">
      <c r="D357" s="1180" t="s">
        <v>1347</v>
      </c>
      <c r="E357" s="1180"/>
    </row>
    <row r="358" spans="4:5">
      <c r="D358" s="1180" t="s">
        <v>1348</v>
      </c>
      <c r="E358" s="1180"/>
    </row>
    <row r="359" spans="4:5">
      <c r="D359" s="1180" t="s">
        <v>1349</v>
      </c>
      <c r="E359" s="1180"/>
    </row>
    <row r="360" spans="4:5">
      <c r="D360" s="1180" t="s">
        <v>1350</v>
      </c>
      <c r="E360" s="1180"/>
    </row>
    <row r="361" spans="4:5">
      <c r="D361" s="1180" t="s">
        <v>1351</v>
      </c>
      <c r="E361" s="1180"/>
    </row>
    <row r="362" spans="4:5">
      <c r="D362" s="1180" t="s">
        <v>1352</v>
      </c>
      <c r="E362" s="1180"/>
    </row>
    <row r="363" spans="4:5">
      <c r="D363" s="1180" t="s">
        <v>1353</v>
      </c>
      <c r="E363" s="1180"/>
    </row>
    <row r="364" spans="4:5">
      <c r="D364" s="1180" t="s">
        <v>1354</v>
      </c>
      <c r="E364" s="1180"/>
    </row>
    <row r="365" spans="4:5">
      <c r="D365" s="1180" t="s">
        <v>1355</v>
      </c>
      <c r="E365" s="1180"/>
    </row>
    <row r="366" spans="4:5">
      <c r="D366" s="1180" t="s">
        <v>1356</v>
      </c>
      <c r="E366" s="1180"/>
    </row>
    <row r="367" spans="4:5">
      <c r="D367" s="1180" t="s">
        <v>1357</v>
      </c>
      <c r="E367" s="1180"/>
    </row>
    <row r="368" spans="4:5">
      <c r="D368" s="1180" t="s">
        <v>1358</v>
      </c>
      <c r="E368" s="1180"/>
    </row>
    <row r="369" spans="4:5">
      <c r="D369" s="1180" t="s">
        <v>1359</v>
      </c>
      <c r="E369" s="1180"/>
    </row>
    <row r="370" spans="4:5">
      <c r="D370" s="1180" t="s">
        <v>1360</v>
      </c>
      <c r="E370" s="1180"/>
    </row>
    <row r="371" spans="4:5">
      <c r="D371" s="1180" t="s">
        <v>1362</v>
      </c>
      <c r="E371" s="1180"/>
    </row>
    <row r="372" spans="4:5">
      <c r="D372" s="1180" t="s">
        <v>1364</v>
      </c>
      <c r="E372" s="1180"/>
    </row>
    <row r="373" spans="4:5">
      <c r="D373" s="1180" t="s">
        <v>1385</v>
      </c>
      <c r="E373" s="1180"/>
    </row>
  </sheetData>
  <mergeCells count="249">
    <mergeCell ref="D371:E371"/>
    <mergeCell ref="D370:E370"/>
    <mergeCell ref="D369:E369"/>
    <mergeCell ref="D367:E367"/>
    <mergeCell ref="D368:E368"/>
    <mergeCell ref="D366:E366"/>
    <mergeCell ref="D364:E364"/>
    <mergeCell ref="D360:E360"/>
    <mergeCell ref="D358:E358"/>
    <mergeCell ref="D357:E357"/>
    <mergeCell ref="D354:E354"/>
    <mergeCell ref="D365:E365"/>
    <mergeCell ref="D363:E363"/>
    <mergeCell ref="D362:E362"/>
    <mergeCell ref="D361:E361"/>
    <mergeCell ref="D359:E359"/>
    <mergeCell ref="D356:E356"/>
    <mergeCell ref="D355:E355"/>
    <mergeCell ref="D309:E309"/>
    <mergeCell ref="D317:E317"/>
    <mergeCell ref="D318:E318"/>
    <mergeCell ref="D319:E319"/>
    <mergeCell ref="D320:E320"/>
    <mergeCell ref="D321:E321"/>
    <mergeCell ref="D315:E315"/>
    <mergeCell ref="D314:E314"/>
    <mergeCell ref="D313:E313"/>
    <mergeCell ref="D312:E312"/>
    <mergeCell ref="D311:E311"/>
    <mergeCell ref="D316:E316"/>
    <mergeCell ref="D333:E333"/>
    <mergeCell ref="D332:E332"/>
    <mergeCell ref="D331:E331"/>
    <mergeCell ref="D330:E330"/>
    <mergeCell ref="D328:E328"/>
    <mergeCell ref="D326:E326"/>
    <mergeCell ref="D329:E329"/>
    <mergeCell ref="D310:E310"/>
    <mergeCell ref="D325:E325"/>
    <mergeCell ref="D327:E327"/>
    <mergeCell ref="D322:E322"/>
    <mergeCell ref="D323:E323"/>
    <mergeCell ref="D324:E324"/>
    <mergeCell ref="D308:E308"/>
    <mergeCell ref="D300:E300"/>
    <mergeCell ref="D307:E307"/>
    <mergeCell ref="D305:E305"/>
    <mergeCell ref="D303:E303"/>
    <mergeCell ref="D302:E302"/>
    <mergeCell ref="D299:E299"/>
    <mergeCell ref="D306:E306"/>
    <mergeCell ref="D304:E304"/>
    <mergeCell ref="D301:E301"/>
    <mergeCell ref="D275:E275"/>
    <mergeCell ref="D298:E298"/>
    <mergeCell ref="D296:E296"/>
    <mergeCell ref="D293:E293"/>
    <mergeCell ref="D292:E292"/>
    <mergeCell ref="D294:E294"/>
    <mergeCell ref="D289:E289"/>
    <mergeCell ref="D295:E295"/>
    <mergeCell ref="D297:E297"/>
    <mergeCell ref="D278:E278"/>
    <mergeCell ref="D277:E277"/>
    <mergeCell ref="D276:E276"/>
    <mergeCell ref="D279:E279"/>
    <mergeCell ref="D280:E280"/>
    <mergeCell ref="D291:E291"/>
    <mergeCell ref="D281:E281"/>
    <mergeCell ref="D282:E282"/>
    <mergeCell ref="D287:E287"/>
    <mergeCell ref="D284:E284"/>
    <mergeCell ref="D286:E286"/>
    <mergeCell ref="D285:E285"/>
    <mergeCell ref="D283:E283"/>
    <mergeCell ref="D290:E290"/>
    <mergeCell ref="D288:E288"/>
    <mergeCell ref="D245:E245"/>
    <mergeCell ref="D257:E257"/>
    <mergeCell ref="D258:E258"/>
    <mergeCell ref="D263:E263"/>
    <mergeCell ref="D261:E261"/>
    <mergeCell ref="D259:E259"/>
    <mergeCell ref="D256:E256"/>
    <mergeCell ref="D253:E253"/>
    <mergeCell ref="D262:E262"/>
    <mergeCell ref="D254:E254"/>
    <mergeCell ref="D260:E260"/>
    <mergeCell ref="D247:E247"/>
    <mergeCell ref="D240:E240"/>
    <mergeCell ref="D242:E242"/>
    <mergeCell ref="D241:E241"/>
    <mergeCell ref="D234:E234"/>
    <mergeCell ref="D264:E264"/>
    <mergeCell ref="D274:E274"/>
    <mergeCell ref="D273:E273"/>
    <mergeCell ref="D272:E272"/>
    <mergeCell ref="D271:E271"/>
    <mergeCell ref="D270:E270"/>
    <mergeCell ref="D269:E269"/>
    <mergeCell ref="D268:E268"/>
    <mergeCell ref="D267:E267"/>
    <mergeCell ref="D266:E266"/>
    <mergeCell ref="D265:E265"/>
    <mergeCell ref="D251:E251"/>
    <mergeCell ref="D243:E243"/>
    <mergeCell ref="D255:E255"/>
    <mergeCell ref="D252:E252"/>
    <mergeCell ref="D250:E250"/>
    <mergeCell ref="D249:E249"/>
    <mergeCell ref="D248:E248"/>
    <mergeCell ref="D244:E244"/>
    <mergeCell ref="D246:E246"/>
    <mergeCell ref="D232:E232"/>
    <mergeCell ref="D228:E228"/>
    <mergeCell ref="D239:E239"/>
    <mergeCell ref="D230:E230"/>
    <mergeCell ref="D238:E238"/>
    <mergeCell ref="D236:E236"/>
    <mergeCell ref="D231:E231"/>
    <mergeCell ref="D233:E233"/>
    <mergeCell ref="D235:E235"/>
    <mergeCell ref="D237:E237"/>
    <mergeCell ref="D208:E208"/>
    <mergeCell ref="D212:E212"/>
    <mergeCell ref="D209:E209"/>
    <mergeCell ref="D210:E210"/>
    <mergeCell ref="D211:E211"/>
    <mergeCell ref="D229:E229"/>
    <mergeCell ref="D226:E226"/>
    <mergeCell ref="D217:E217"/>
    <mergeCell ref="D222:E222"/>
    <mergeCell ref="D219:E219"/>
    <mergeCell ref="D218:E218"/>
    <mergeCell ref="D224:E224"/>
    <mergeCell ref="D221:E221"/>
    <mergeCell ref="D213:E213"/>
    <mergeCell ref="D225:E225"/>
    <mergeCell ref="D220:E220"/>
    <mergeCell ref="D214:E214"/>
    <mergeCell ref="D216:E216"/>
    <mergeCell ref="D215:E215"/>
    <mergeCell ref="D223:E223"/>
    <mergeCell ref="D227:E227"/>
    <mergeCell ref="D184:E184"/>
    <mergeCell ref="D207:E207"/>
    <mergeCell ref="D185:E185"/>
    <mergeCell ref="D195:E195"/>
    <mergeCell ref="D196:E196"/>
    <mergeCell ref="D199:E199"/>
    <mergeCell ref="D193:E193"/>
    <mergeCell ref="D192:E192"/>
    <mergeCell ref="D189:E189"/>
    <mergeCell ref="D186:E186"/>
    <mergeCell ref="D187:E187"/>
    <mergeCell ref="D188:E188"/>
    <mergeCell ref="D201:E201"/>
    <mergeCell ref="D200:E200"/>
    <mergeCell ref="D206:E206"/>
    <mergeCell ref="D198:E198"/>
    <mergeCell ref="D203:E203"/>
    <mergeCell ref="D205:E205"/>
    <mergeCell ref="D202:E202"/>
    <mergeCell ref="D204:E204"/>
    <mergeCell ref="D197:E197"/>
    <mergeCell ref="D191:E191"/>
    <mergeCell ref="D190:E190"/>
    <mergeCell ref="D194:E194"/>
    <mergeCell ref="D142:E142"/>
    <mergeCell ref="D178:E178"/>
    <mergeCell ref="D177:E177"/>
    <mergeCell ref="D171:E171"/>
    <mergeCell ref="D176:E176"/>
    <mergeCell ref="D163:E163"/>
    <mergeCell ref="D180:E180"/>
    <mergeCell ref="D181:E181"/>
    <mergeCell ref="D182:E182"/>
    <mergeCell ref="D170:E170"/>
    <mergeCell ref="H8:M8"/>
    <mergeCell ref="H23:R23"/>
    <mergeCell ref="H51:R51"/>
    <mergeCell ref="H65:Q65"/>
    <mergeCell ref="H79:V79"/>
    <mergeCell ref="D146:E146"/>
    <mergeCell ref="D152:E152"/>
    <mergeCell ref="D144:E144"/>
    <mergeCell ref="D148:E148"/>
    <mergeCell ref="D150:E150"/>
    <mergeCell ref="D151:E151"/>
    <mergeCell ref="D147:E147"/>
    <mergeCell ref="H123:I123"/>
    <mergeCell ref="D135:E135"/>
    <mergeCell ref="H94:I94"/>
    <mergeCell ref="H108:R108"/>
    <mergeCell ref="D133:E133"/>
    <mergeCell ref="D134:E134"/>
    <mergeCell ref="D137:E137"/>
    <mergeCell ref="D141:E141"/>
    <mergeCell ref="D136:E136"/>
    <mergeCell ref="D143:E143"/>
    <mergeCell ref="D145:E145"/>
    <mergeCell ref="D351:E351"/>
    <mergeCell ref="D350:E350"/>
    <mergeCell ref="D138:E138"/>
    <mergeCell ref="D140:E140"/>
    <mergeCell ref="D139:E139"/>
    <mergeCell ref="D154:E154"/>
    <mergeCell ref="D174:E174"/>
    <mergeCell ref="D161:E161"/>
    <mergeCell ref="D165:E165"/>
    <mergeCell ref="D168:E168"/>
    <mergeCell ref="D156:E156"/>
    <mergeCell ref="D157:E157"/>
    <mergeCell ref="D159:E159"/>
    <mergeCell ref="D155:E155"/>
    <mergeCell ref="D158:E158"/>
    <mergeCell ref="D160:E160"/>
    <mergeCell ref="D149:E149"/>
    <mergeCell ref="D172:E172"/>
    <mergeCell ref="D153:E153"/>
    <mergeCell ref="D164:E164"/>
    <mergeCell ref="D162:E162"/>
    <mergeCell ref="D179:E179"/>
    <mergeCell ref="D173:E173"/>
    <mergeCell ref="D167:E167"/>
    <mergeCell ref="D373:E373"/>
    <mergeCell ref="D372:E372"/>
    <mergeCell ref="D183:E183"/>
    <mergeCell ref="D169:E169"/>
    <mergeCell ref="D166:E166"/>
    <mergeCell ref="D175:E175"/>
    <mergeCell ref="D353:E353"/>
    <mergeCell ref="D352:E352"/>
    <mergeCell ref="D349:E349"/>
    <mergeCell ref="D346:E346"/>
    <mergeCell ref="D344:E344"/>
    <mergeCell ref="D343:E343"/>
    <mergeCell ref="D334:E334"/>
    <mergeCell ref="D339:E339"/>
    <mergeCell ref="D338:E338"/>
    <mergeCell ref="D337:E337"/>
    <mergeCell ref="D336:E336"/>
    <mergeCell ref="D342:E342"/>
    <mergeCell ref="D345:E345"/>
    <mergeCell ref="D348:E348"/>
    <mergeCell ref="D347:E347"/>
    <mergeCell ref="D341:E341"/>
    <mergeCell ref="D340:E340"/>
    <mergeCell ref="D335:E335"/>
  </mergeCells>
  <phoneticPr fontId="85" type="noConversion"/>
  <hyperlinks>
    <hyperlink ref="C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8</vt:i4>
      </vt:variant>
    </vt:vector>
  </HeadingPairs>
  <TitlesOfParts>
    <vt:vector size="23" baseType="lpstr">
      <vt:lpstr>tkbieu</vt:lpstr>
      <vt:lpstr>KOTO</vt:lpstr>
      <vt:lpstr>KCK</vt:lpstr>
      <vt:lpstr>KĐLẠNH</vt:lpstr>
      <vt:lpstr>KĐTỬ</vt:lpstr>
      <vt:lpstr>KCNTT</vt:lpstr>
      <vt:lpstr>KKT</vt:lpstr>
      <vt:lpstr>PHONG HOC</vt:lpstr>
      <vt:lpstr>Data</vt:lpstr>
      <vt:lpstr>Khóa 14</vt:lpstr>
      <vt:lpstr>GVCN</vt:lpstr>
      <vt:lpstr>KSPDN</vt:lpstr>
      <vt:lpstr>Ghi chú</vt:lpstr>
      <vt:lpstr>GV di cong tac</vt:lpstr>
      <vt:lpstr>Sheet2</vt:lpstr>
      <vt:lpstr>KCK!Print_Area</vt:lpstr>
      <vt:lpstr>KCNTT!Print_Area</vt:lpstr>
      <vt:lpstr>KĐLẠNH!Print_Area</vt:lpstr>
      <vt:lpstr>KĐTỬ!Print_Area</vt:lpstr>
      <vt:lpstr>'Khóa 14'!Print_Area</vt:lpstr>
      <vt:lpstr>'PHONG HOC'!Print_Area</vt:lpstr>
      <vt:lpstr>tkbieu!Print_Area</vt:lpstr>
      <vt:lpstr>tkbieu!Print_Titles</vt:lpstr>
    </vt:vector>
  </TitlesOfParts>
  <Company>CDN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 nhu ngoc</dc:creator>
  <cp:lastModifiedBy>Peter</cp:lastModifiedBy>
  <cp:lastPrinted>2019-08-23T01:58:04Z</cp:lastPrinted>
  <dcterms:created xsi:type="dcterms:W3CDTF">2007-08-18T02:13:10Z</dcterms:created>
  <dcterms:modified xsi:type="dcterms:W3CDTF">2019-08-23T02:26:14Z</dcterms:modified>
</cp:coreProperties>
</file>